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Loper\History of Web Updates\HCS\"/>
    </mc:Choice>
  </mc:AlternateContent>
  <xr:revisionPtr revIDLastSave="0" documentId="8_{E071989A-3B96-444E-AF6A-06808759BF01}" xr6:coauthVersionLast="47" xr6:coauthVersionMax="47" xr10:uidLastSave="{00000000-0000-0000-0000-000000000000}"/>
  <bookViews>
    <workbookView xWindow="-28920" yWindow="-120" windowWidth="29040" windowHeight="17520" firstSheet="1" activeTab="1" xr2:uid="{00000000-000D-0000-FFFF-FFFF00000000}"/>
  </bookViews>
  <sheets>
    <sheet name="Closed ALH" sheetId="3" r:id="rId1"/>
    <sheet name="Open ALH" sheetId="2" r:id="rId2"/>
    <sheet name="Caseload Numbers" sheetId="4" r:id="rId3"/>
  </sheets>
  <definedNames>
    <definedName name="ALH_RCCF_All_Facilities">'Open ALH'!$A$7:$Y$743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3" l="1"/>
  <c r="AO46" i="3"/>
  <c r="AP46" i="3"/>
  <c r="AQ46" i="3"/>
  <c r="AR46" i="3"/>
  <c r="D67" i="3"/>
  <c r="D597" i="3"/>
  <c r="D946" i="3"/>
  <c r="D947" i="3"/>
  <c r="D948" i="3"/>
  <c r="D949" i="3"/>
  <c r="D68" i="3"/>
  <c r="D111" i="3"/>
  <c r="D932" i="3"/>
  <c r="AR932" i="3"/>
  <c r="AQ932" i="3"/>
  <c r="AP932" i="3"/>
  <c r="AO932" i="3"/>
  <c r="AN932" i="3"/>
  <c r="AR111" i="3"/>
  <c r="AQ111" i="3"/>
  <c r="AR68" i="3"/>
  <c r="AQ68" i="3"/>
  <c r="AP68" i="3"/>
  <c r="AO68" i="3"/>
  <c r="AN68" i="3"/>
  <c r="AQ67" i="3"/>
  <c r="AR67" i="3"/>
  <c r="D114" i="3"/>
  <c r="AO114" i="3"/>
  <c r="AP114" i="3"/>
  <c r="AQ114" i="3"/>
  <c r="AR114" i="3"/>
  <c r="AN114" i="3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Y2" i="4"/>
  <c r="Z2" i="4"/>
  <c r="AA2" i="4"/>
  <c r="AB2" i="4"/>
  <c r="AC2" i="4"/>
  <c r="AD2" i="4"/>
  <c r="AE2" i="4"/>
  <c r="AF2" i="4"/>
  <c r="AG2" i="4"/>
  <c r="AH2" i="4"/>
  <c r="AI2" i="4"/>
  <c r="AJ2" i="4"/>
  <c r="AK2" i="4"/>
  <c r="AL2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M2" i="4"/>
  <c r="N2" i="4"/>
  <c r="O2" i="4"/>
  <c r="P2" i="4"/>
  <c r="Q2" i="4"/>
  <c r="R2" i="4"/>
  <c r="S2" i="4"/>
  <c r="T2" i="4"/>
  <c r="U2" i="4"/>
  <c r="V2" i="4"/>
  <c r="W2" i="4"/>
  <c r="X2" i="4"/>
  <c r="G2" i="4"/>
  <c r="H2" i="4"/>
  <c r="I2" i="4"/>
  <c r="J2" i="4"/>
  <c r="K2" i="4"/>
  <c r="L2" i="4"/>
  <c r="F2" i="4"/>
  <c r="AM3" i="4"/>
  <c r="AM4" i="4"/>
  <c r="AM5" i="4"/>
  <c r="AM6" i="4"/>
  <c r="AM7" i="4"/>
  <c r="AM8" i="4"/>
  <c r="AM9" i="4"/>
  <c r="AM10" i="4"/>
  <c r="AM11" i="4"/>
  <c r="AM2" i="4"/>
  <c r="E2" i="4"/>
  <c r="B3" i="4"/>
  <c r="C3" i="4"/>
  <c r="D274" i="3"/>
  <c r="D252" i="3"/>
  <c r="D253" i="3"/>
  <c r="D254" i="3"/>
  <c r="D255" i="3"/>
  <c r="D256" i="3"/>
  <c r="AP256" i="3"/>
  <c r="AO256" i="3"/>
  <c r="AP255" i="3"/>
  <c r="AO255" i="3"/>
  <c r="AP254" i="3"/>
  <c r="AP253" i="3"/>
  <c r="AO253" i="3"/>
  <c r="AP252" i="3"/>
  <c r="AO252" i="3"/>
  <c r="AP274" i="3"/>
  <c r="AO274" i="3"/>
  <c r="B4" i="4"/>
  <c r="D747" i="3"/>
  <c r="AO747" i="3"/>
  <c r="AP747" i="3"/>
  <c r="AQ747" i="3"/>
  <c r="AR747" i="3"/>
  <c r="AN747" i="3"/>
  <c r="D407" i="3"/>
  <c r="D408" i="3"/>
  <c r="AQ2" i="3"/>
  <c r="AQ3" i="3"/>
  <c r="AQ4" i="3"/>
  <c r="AQ5" i="3"/>
  <c r="AQ6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9" i="3"/>
  <c r="AQ70" i="3"/>
  <c r="AQ71" i="3"/>
  <c r="AQ72" i="3"/>
  <c r="AQ73" i="3"/>
  <c r="AQ74" i="3"/>
  <c r="AQ75" i="3"/>
  <c r="AQ76" i="3"/>
  <c r="AQ77" i="3"/>
  <c r="AQ78" i="3"/>
  <c r="AQ79" i="3"/>
  <c r="AQ80" i="3"/>
  <c r="AQ81" i="3"/>
  <c r="AQ82" i="3"/>
  <c r="AQ84" i="3"/>
  <c r="AQ83" i="3"/>
  <c r="AQ85" i="3"/>
  <c r="AQ86" i="3"/>
  <c r="AQ87" i="3"/>
  <c r="AQ88" i="3"/>
  <c r="AQ89" i="3"/>
  <c r="AQ90" i="3"/>
  <c r="AQ91" i="3"/>
  <c r="AQ92" i="3"/>
  <c r="AQ93" i="3"/>
  <c r="AQ94" i="3"/>
  <c r="AQ95" i="3"/>
  <c r="AQ96" i="3"/>
  <c r="AQ97" i="3"/>
  <c r="AQ98" i="3"/>
  <c r="AQ99" i="3"/>
  <c r="AQ100" i="3"/>
  <c r="AQ101" i="3"/>
  <c r="AQ102" i="3"/>
  <c r="AQ103" i="3"/>
  <c r="AQ104" i="3"/>
  <c r="AQ105" i="3"/>
  <c r="AQ106" i="3"/>
  <c r="AQ107" i="3"/>
  <c r="AQ108" i="3"/>
  <c r="AQ109" i="3"/>
  <c r="AQ110" i="3"/>
  <c r="AQ112" i="3"/>
  <c r="AQ113" i="3"/>
  <c r="AQ115" i="3"/>
  <c r="AQ116" i="3"/>
  <c r="AQ117" i="3"/>
  <c r="AQ118" i="3"/>
  <c r="AQ119" i="3"/>
  <c r="AQ120" i="3"/>
  <c r="AQ121" i="3"/>
  <c r="AQ122" i="3"/>
  <c r="AQ123" i="3"/>
  <c r="AQ124" i="3"/>
  <c r="AQ125" i="3"/>
  <c r="AQ126" i="3"/>
  <c r="AQ127" i="3"/>
  <c r="AQ128" i="3"/>
  <c r="AQ129" i="3"/>
  <c r="AQ130" i="3"/>
  <c r="AQ131" i="3"/>
  <c r="AQ132" i="3"/>
  <c r="AQ133" i="3"/>
  <c r="AQ134" i="3"/>
  <c r="AQ135" i="3"/>
  <c r="AQ136" i="3"/>
  <c r="AQ137" i="3"/>
  <c r="AQ138" i="3"/>
  <c r="AQ139" i="3"/>
  <c r="AQ140" i="3"/>
  <c r="AQ141" i="3"/>
  <c r="AQ142" i="3"/>
  <c r="AQ143" i="3"/>
  <c r="AQ144" i="3"/>
  <c r="AQ145" i="3"/>
  <c r="AQ146" i="3"/>
  <c r="AQ147" i="3"/>
  <c r="AQ148" i="3"/>
  <c r="AQ149" i="3"/>
  <c r="AQ150" i="3"/>
  <c r="AQ151" i="3"/>
  <c r="AQ152" i="3"/>
  <c r="AQ153" i="3"/>
  <c r="AQ154" i="3"/>
  <c r="AQ155" i="3"/>
  <c r="AQ156" i="3"/>
  <c r="AQ157" i="3"/>
  <c r="AQ158" i="3"/>
  <c r="AQ159" i="3"/>
  <c r="AQ160" i="3"/>
  <c r="AQ161" i="3"/>
  <c r="AQ162" i="3"/>
  <c r="AQ163" i="3"/>
  <c r="AQ164" i="3"/>
  <c r="AQ165" i="3"/>
  <c r="AQ166" i="3"/>
  <c r="AQ167" i="3"/>
  <c r="AQ168" i="3"/>
  <c r="AQ169" i="3"/>
  <c r="AQ170" i="3"/>
  <c r="AQ171" i="3"/>
  <c r="AQ172" i="3"/>
  <c r="AQ173" i="3"/>
  <c r="AQ174" i="3"/>
  <c r="AQ175" i="3"/>
  <c r="AQ176" i="3"/>
  <c r="AQ177" i="3"/>
  <c r="AQ178" i="3"/>
  <c r="AQ179" i="3"/>
  <c r="AQ180" i="3"/>
  <c r="AQ181" i="3"/>
  <c r="AQ182" i="3"/>
  <c r="AQ183" i="3"/>
  <c r="AQ184" i="3"/>
  <c r="AQ185" i="3"/>
  <c r="AQ186" i="3"/>
  <c r="AQ187" i="3"/>
  <c r="AQ188" i="3"/>
  <c r="AQ189" i="3"/>
  <c r="AQ190" i="3"/>
  <c r="AQ191" i="3"/>
  <c r="AQ192" i="3"/>
  <c r="AQ193" i="3"/>
  <c r="AQ194" i="3"/>
  <c r="AQ195" i="3"/>
  <c r="AQ196" i="3"/>
  <c r="AQ197" i="3"/>
  <c r="AQ198" i="3"/>
  <c r="AQ199" i="3"/>
  <c r="AQ200" i="3"/>
  <c r="AQ201" i="3"/>
  <c r="AQ202" i="3"/>
  <c r="AQ203" i="3"/>
  <c r="AQ204" i="3"/>
  <c r="AQ205" i="3"/>
  <c r="AQ206" i="3"/>
  <c r="AQ208" i="3"/>
  <c r="AQ207" i="3"/>
  <c r="AQ209" i="3"/>
  <c r="AQ210" i="3"/>
  <c r="AQ211" i="3"/>
  <c r="AQ212" i="3"/>
  <c r="AQ213" i="3"/>
  <c r="AQ214" i="3"/>
  <c r="AQ215" i="3"/>
  <c r="AQ217" i="3"/>
  <c r="AQ216" i="3"/>
  <c r="AQ218" i="3"/>
  <c r="AQ219" i="3"/>
  <c r="AQ220" i="3"/>
  <c r="AQ221" i="3"/>
  <c r="AQ222" i="3"/>
  <c r="AQ223" i="3"/>
  <c r="AQ224" i="3"/>
  <c r="AQ225" i="3"/>
  <c r="AQ226" i="3"/>
  <c r="AQ227" i="3"/>
  <c r="AQ228" i="3"/>
  <c r="AQ229" i="3"/>
  <c r="AQ230" i="3"/>
  <c r="AQ231" i="3"/>
  <c r="AQ232" i="3"/>
  <c r="AQ233" i="3"/>
  <c r="AQ234" i="3"/>
  <c r="AQ235" i="3"/>
  <c r="AQ236" i="3"/>
  <c r="AQ237" i="3"/>
  <c r="AQ238" i="3"/>
  <c r="AQ239" i="3"/>
  <c r="AQ240" i="3"/>
  <c r="AQ241" i="3"/>
  <c r="AQ243" i="3"/>
  <c r="AQ242" i="3"/>
  <c r="AQ244" i="3"/>
  <c r="AQ245" i="3"/>
  <c r="AQ246" i="3"/>
  <c r="AQ247" i="3"/>
  <c r="AQ248" i="3"/>
  <c r="AQ249" i="3"/>
  <c r="AQ250" i="3"/>
  <c r="AQ251" i="3"/>
  <c r="AQ257" i="3"/>
  <c r="AQ258" i="3"/>
  <c r="AQ259" i="3"/>
  <c r="AQ260" i="3"/>
  <c r="AQ261" i="3"/>
  <c r="AQ262" i="3"/>
  <c r="AQ263" i="3"/>
  <c r="AQ264" i="3"/>
  <c r="AQ265" i="3"/>
  <c r="AQ266" i="3"/>
  <c r="AQ267" i="3"/>
  <c r="AQ268" i="3"/>
  <c r="AQ269" i="3"/>
  <c r="AQ270" i="3"/>
  <c r="AQ271" i="3"/>
  <c r="AQ272" i="3"/>
  <c r="AQ273" i="3"/>
  <c r="AQ275" i="3"/>
  <c r="AQ276" i="3"/>
  <c r="AQ277" i="3"/>
  <c r="AQ278" i="3"/>
  <c r="AQ279" i="3"/>
  <c r="AQ280" i="3"/>
  <c r="AQ281" i="3"/>
  <c r="AQ282" i="3"/>
  <c r="AQ283" i="3"/>
  <c r="AQ284" i="3"/>
  <c r="AQ285" i="3"/>
  <c r="AQ286" i="3"/>
  <c r="AQ287" i="3"/>
  <c r="AQ288" i="3"/>
  <c r="AQ289" i="3"/>
  <c r="AQ290" i="3"/>
  <c r="AQ291" i="3"/>
  <c r="AQ292" i="3"/>
  <c r="AQ293" i="3"/>
  <c r="AQ294" i="3"/>
  <c r="AQ295" i="3"/>
  <c r="AQ297" i="3"/>
  <c r="AQ296" i="3"/>
  <c r="AQ299" i="3"/>
  <c r="AQ298" i="3"/>
  <c r="AQ301" i="3"/>
  <c r="AQ300" i="3"/>
  <c r="AQ304" i="3"/>
  <c r="AQ303" i="3"/>
  <c r="AQ302" i="3"/>
  <c r="AQ305" i="3"/>
  <c r="AQ306" i="3"/>
  <c r="AQ307" i="3"/>
  <c r="AQ308" i="3"/>
  <c r="AQ309" i="3"/>
  <c r="AQ310" i="3"/>
  <c r="AQ311" i="3"/>
  <c r="AQ312" i="3"/>
  <c r="AQ313" i="3"/>
  <c r="AQ314" i="3"/>
  <c r="AQ315" i="3"/>
  <c r="AQ316" i="3"/>
  <c r="AQ317" i="3"/>
  <c r="AQ318" i="3"/>
  <c r="AQ319" i="3"/>
  <c r="AQ320" i="3"/>
  <c r="AQ321" i="3"/>
  <c r="AQ322" i="3"/>
  <c r="AQ323" i="3"/>
  <c r="AQ324" i="3"/>
  <c r="AQ325" i="3"/>
  <c r="AQ326" i="3"/>
  <c r="AQ327" i="3"/>
  <c r="AQ328" i="3"/>
  <c r="AQ329" i="3"/>
  <c r="AQ330" i="3"/>
  <c r="AQ331" i="3"/>
  <c r="AQ332" i="3"/>
  <c r="AQ333" i="3"/>
  <c r="AQ334" i="3"/>
  <c r="AQ335" i="3"/>
  <c r="AQ336" i="3"/>
  <c r="AQ337" i="3"/>
  <c r="AQ338" i="3"/>
  <c r="AQ339" i="3"/>
  <c r="AQ340" i="3"/>
  <c r="AQ341" i="3"/>
  <c r="AQ342" i="3"/>
  <c r="AQ343" i="3"/>
  <c r="AQ344" i="3"/>
  <c r="AQ345" i="3"/>
  <c r="AQ346" i="3"/>
  <c r="AQ347" i="3"/>
  <c r="AQ348" i="3"/>
  <c r="AQ349" i="3"/>
  <c r="AQ350" i="3"/>
  <c r="AQ351" i="3"/>
  <c r="AQ352" i="3"/>
  <c r="AQ353" i="3"/>
  <c r="AQ354" i="3"/>
  <c r="AQ355" i="3"/>
  <c r="AQ356" i="3"/>
  <c r="AQ357" i="3"/>
  <c r="AQ358" i="3"/>
  <c r="AQ359" i="3"/>
  <c r="AQ360" i="3"/>
  <c r="AQ361" i="3"/>
  <c r="AQ362" i="3"/>
  <c r="AQ363" i="3"/>
  <c r="AQ364" i="3"/>
  <c r="AQ365" i="3"/>
  <c r="AQ366" i="3"/>
  <c r="AQ367" i="3"/>
  <c r="AQ368" i="3"/>
  <c r="AQ369" i="3"/>
  <c r="AQ370" i="3"/>
  <c r="AQ371" i="3"/>
  <c r="AQ372" i="3"/>
  <c r="AQ373" i="3"/>
  <c r="AQ374" i="3"/>
  <c r="AQ375" i="3"/>
  <c r="AQ376" i="3"/>
  <c r="AQ377" i="3"/>
  <c r="AQ378" i="3"/>
  <c r="AQ379" i="3"/>
  <c r="AQ380" i="3"/>
  <c r="AQ381" i="3"/>
  <c r="AQ382" i="3"/>
  <c r="AQ383" i="3"/>
  <c r="AQ384" i="3"/>
  <c r="AQ385" i="3"/>
  <c r="AQ386" i="3"/>
  <c r="AQ387" i="3"/>
  <c r="AQ388" i="3"/>
  <c r="AQ389" i="3"/>
  <c r="AQ390" i="3"/>
  <c r="AQ391" i="3"/>
  <c r="AQ392" i="3"/>
  <c r="AQ393" i="3"/>
  <c r="AQ394" i="3"/>
  <c r="AQ395" i="3"/>
  <c r="AQ396" i="3"/>
  <c r="AQ397" i="3"/>
  <c r="AQ398" i="3"/>
  <c r="AQ399" i="3"/>
  <c r="AQ400" i="3"/>
  <c r="AQ401" i="3"/>
  <c r="AQ402" i="3"/>
  <c r="AQ403" i="3"/>
  <c r="AQ404" i="3"/>
  <c r="AQ405" i="3"/>
  <c r="AQ406" i="3"/>
  <c r="AQ407" i="3"/>
  <c r="AQ408" i="3"/>
  <c r="AQ409" i="3"/>
  <c r="AQ410" i="3"/>
  <c r="AQ411" i="3"/>
  <c r="AQ412" i="3"/>
  <c r="AQ413" i="3"/>
  <c r="AQ414" i="3"/>
  <c r="AQ415" i="3"/>
  <c r="AQ416" i="3"/>
  <c r="AQ417" i="3"/>
  <c r="AQ418" i="3"/>
  <c r="AQ419" i="3"/>
  <c r="AQ420" i="3"/>
  <c r="AQ421" i="3"/>
  <c r="AQ422" i="3"/>
  <c r="AQ423" i="3"/>
  <c r="AQ424" i="3"/>
  <c r="AQ425" i="3"/>
  <c r="AQ427" i="3"/>
  <c r="AQ426" i="3"/>
  <c r="AQ428" i="3"/>
  <c r="AQ429" i="3"/>
  <c r="AQ430" i="3"/>
  <c r="AQ431" i="3"/>
  <c r="AQ432" i="3"/>
  <c r="AQ433" i="3"/>
  <c r="AQ434" i="3"/>
  <c r="AQ435" i="3"/>
  <c r="AQ436" i="3"/>
  <c r="AQ438" i="3"/>
  <c r="AQ437" i="3"/>
  <c r="AQ439" i="3"/>
  <c r="AQ440" i="3"/>
  <c r="AQ441" i="3"/>
  <c r="AQ442" i="3"/>
  <c r="AQ443" i="3"/>
  <c r="AQ444" i="3"/>
  <c r="AQ445" i="3"/>
  <c r="AQ446" i="3"/>
  <c r="AQ447" i="3"/>
  <c r="AQ448" i="3"/>
  <c r="AQ449" i="3"/>
  <c r="AQ450" i="3"/>
  <c r="AQ451" i="3"/>
  <c r="AQ452" i="3"/>
  <c r="AQ453" i="3"/>
  <c r="AQ454" i="3"/>
  <c r="AQ455" i="3"/>
  <c r="AQ456" i="3"/>
  <c r="AQ457" i="3"/>
  <c r="AQ458" i="3"/>
  <c r="AQ459" i="3"/>
  <c r="AQ460" i="3"/>
  <c r="AQ461" i="3"/>
  <c r="AQ462" i="3"/>
  <c r="AQ463" i="3"/>
  <c r="AQ464" i="3"/>
  <c r="AQ465" i="3"/>
  <c r="AQ466" i="3"/>
  <c r="AQ467" i="3"/>
  <c r="AQ468" i="3"/>
  <c r="AQ469" i="3"/>
  <c r="AQ470" i="3"/>
  <c r="AQ471" i="3"/>
  <c r="AQ472" i="3"/>
  <c r="AQ473" i="3"/>
  <c r="AQ474" i="3"/>
  <c r="AQ475" i="3"/>
  <c r="AQ476" i="3"/>
  <c r="AQ477" i="3"/>
  <c r="AQ478" i="3"/>
  <c r="AQ479" i="3"/>
  <c r="AQ480" i="3"/>
  <c r="AQ481" i="3"/>
  <c r="AQ482" i="3"/>
  <c r="AQ483" i="3"/>
  <c r="AQ484" i="3"/>
  <c r="AQ485" i="3"/>
  <c r="AQ486" i="3"/>
  <c r="AQ487" i="3"/>
  <c r="AQ488" i="3"/>
  <c r="AQ489" i="3"/>
  <c r="AQ490" i="3"/>
  <c r="AQ491" i="3"/>
  <c r="AQ492" i="3"/>
  <c r="AQ493" i="3"/>
  <c r="AQ494" i="3"/>
  <c r="AQ495" i="3"/>
  <c r="AQ496" i="3"/>
  <c r="AQ497" i="3"/>
  <c r="AQ498" i="3"/>
  <c r="AQ499" i="3"/>
  <c r="AQ500" i="3"/>
  <c r="AQ501" i="3"/>
  <c r="AQ502" i="3"/>
  <c r="AQ503" i="3"/>
  <c r="AQ504" i="3"/>
  <c r="AQ506" i="3"/>
  <c r="AQ505" i="3"/>
  <c r="AQ507" i="3"/>
  <c r="AQ508" i="3"/>
  <c r="AQ509" i="3"/>
  <c r="AQ510" i="3"/>
  <c r="AQ511" i="3"/>
  <c r="AQ512" i="3"/>
  <c r="AQ513" i="3"/>
  <c r="AQ514" i="3"/>
  <c r="AQ515" i="3"/>
  <c r="AQ516" i="3"/>
  <c r="AQ517" i="3"/>
  <c r="AQ518" i="3"/>
  <c r="AQ519" i="3"/>
  <c r="AQ520" i="3"/>
  <c r="AQ521" i="3"/>
  <c r="AQ522" i="3"/>
  <c r="AQ523" i="3"/>
  <c r="AQ524" i="3"/>
  <c r="AQ525" i="3"/>
  <c r="AQ526" i="3"/>
  <c r="AQ527" i="3"/>
  <c r="AQ528" i="3"/>
  <c r="AQ529" i="3"/>
  <c r="AQ530" i="3"/>
  <c r="AQ531" i="3"/>
  <c r="AQ532" i="3"/>
  <c r="AQ533" i="3"/>
  <c r="AQ534" i="3"/>
  <c r="AQ535" i="3"/>
  <c r="AQ536" i="3"/>
  <c r="AQ537" i="3"/>
  <c r="AQ538" i="3"/>
  <c r="AQ539" i="3"/>
  <c r="AQ540" i="3"/>
  <c r="AQ541" i="3"/>
  <c r="AQ542" i="3"/>
  <c r="AQ543" i="3"/>
  <c r="AQ544" i="3"/>
  <c r="AQ545" i="3"/>
  <c r="AQ546" i="3"/>
  <c r="AQ547" i="3"/>
  <c r="AQ548" i="3"/>
  <c r="AQ549" i="3"/>
  <c r="AQ550" i="3"/>
  <c r="AQ552" i="3"/>
  <c r="AQ551" i="3"/>
  <c r="AQ553" i="3"/>
  <c r="AQ554" i="3"/>
  <c r="AQ555" i="3"/>
  <c r="AQ556" i="3"/>
  <c r="AQ557" i="3"/>
  <c r="AQ558" i="3"/>
  <c r="AQ559" i="3"/>
  <c r="AQ560" i="3"/>
  <c r="AQ561" i="3"/>
  <c r="AQ562" i="3"/>
  <c r="AQ563" i="3"/>
  <c r="AQ564" i="3"/>
  <c r="AQ565" i="3"/>
  <c r="AQ566" i="3"/>
  <c r="AQ567" i="3"/>
  <c r="AQ568" i="3"/>
  <c r="AQ570" i="3"/>
  <c r="AQ569" i="3"/>
  <c r="AQ571" i="3"/>
  <c r="AQ572" i="3"/>
  <c r="AQ573" i="3"/>
  <c r="AQ574" i="3"/>
  <c r="AQ575" i="3"/>
  <c r="AQ576" i="3"/>
  <c r="AQ577" i="3"/>
  <c r="AQ578" i="3"/>
  <c r="AQ579" i="3"/>
  <c r="AQ580" i="3"/>
  <c r="AQ581" i="3"/>
  <c r="AQ582" i="3"/>
  <c r="AQ583" i="3"/>
  <c r="AQ584" i="3"/>
  <c r="AQ585" i="3"/>
  <c r="AQ586" i="3"/>
  <c r="AQ587" i="3"/>
  <c r="AQ588" i="3"/>
  <c r="AQ589" i="3"/>
  <c r="AQ590" i="3"/>
  <c r="AQ591" i="3"/>
  <c r="AQ592" i="3"/>
  <c r="AQ593" i="3"/>
  <c r="AQ594" i="3"/>
  <c r="AQ595" i="3"/>
  <c r="AQ596" i="3"/>
  <c r="AQ598" i="3"/>
  <c r="AQ599" i="3"/>
  <c r="AQ600" i="3"/>
  <c r="AQ601" i="3"/>
  <c r="AQ603" i="3"/>
  <c r="AQ602" i="3"/>
  <c r="AQ604" i="3"/>
  <c r="AQ605" i="3"/>
  <c r="AQ606" i="3"/>
  <c r="AQ607" i="3"/>
  <c r="AQ608" i="3"/>
  <c r="AQ609" i="3"/>
  <c r="AQ610" i="3"/>
  <c r="AQ611" i="3"/>
  <c r="AQ612" i="3"/>
  <c r="AQ613" i="3"/>
  <c r="AQ614" i="3"/>
  <c r="AQ615" i="3"/>
  <c r="AQ616" i="3"/>
  <c r="AQ617" i="3"/>
  <c r="AQ618" i="3"/>
  <c r="AQ619" i="3"/>
  <c r="AQ620" i="3"/>
  <c r="AQ621" i="3"/>
  <c r="AQ622" i="3"/>
  <c r="AQ623" i="3"/>
  <c r="AQ624" i="3"/>
  <c r="AQ626" i="3"/>
  <c r="AQ625" i="3"/>
  <c r="AQ627" i="3"/>
  <c r="AQ628" i="3"/>
  <c r="AQ629" i="3"/>
  <c r="AQ630" i="3"/>
  <c r="AQ631" i="3"/>
  <c r="AQ632" i="3"/>
  <c r="AQ633" i="3"/>
  <c r="AQ634" i="3"/>
  <c r="AQ635" i="3"/>
  <c r="AQ636" i="3"/>
  <c r="AQ637" i="3"/>
  <c r="AQ638" i="3"/>
  <c r="AQ639" i="3"/>
  <c r="AQ640" i="3"/>
  <c r="AQ641" i="3"/>
  <c r="AQ642" i="3"/>
  <c r="AQ643" i="3"/>
  <c r="AQ644" i="3"/>
  <c r="AQ645" i="3"/>
  <c r="AQ646" i="3"/>
  <c r="AQ647" i="3"/>
  <c r="AQ648" i="3"/>
  <c r="AQ649" i="3"/>
  <c r="AQ650" i="3"/>
  <c r="AQ651" i="3"/>
  <c r="AQ652" i="3"/>
  <c r="AQ653" i="3"/>
  <c r="AQ654" i="3"/>
  <c r="AQ655" i="3"/>
  <c r="AQ656" i="3"/>
  <c r="AQ657" i="3"/>
  <c r="AQ658" i="3"/>
  <c r="AQ659" i="3"/>
  <c r="AQ660" i="3"/>
  <c r="AQ661" i="3"/>
  <c r="AQ662" i="3"/>
  <c r="AQ663" i="3"/>
  <c r="AQ664" i="3"/>
  <c r="AQ665" i="3"/>
  <c r="AQ666" i="3"/>
  <c r="AQ667" i="3"/>
  <c r="AQ668" i="3"/>
  <c r="AQ669" i="3"/>
  <c r="AQ670" i="3"/>
  <c r="AQ671" i="3"/>
  <c r="AQ672" i="3"/>
  <c r="AQ673" i="3"/>
  <c r="AQ674" i="3"/>
  <c r="AQ675" i="3"/>
  <c r="AQ676" i="3"/>
  <c r="AQ677" i="3"/>
  <c r="AQ678" i="3"/>
  <c r="AQ679" i="3"/>
  <c r="AQ680" i="3"/>
  <c r="AQ681" i="3"/>
  <c r="AQ682" i="3"/>
  <c r="AQ683" i="3"/>
  <c r="AQ684" i="3"/>
  <c r="AQ685" i="3"/>
  <c r="AQ686" i="3"/>
  <c r="AQ687" i="3"/>
  <c r="AQ688" i="3"/>
  <c r="AQ689" i="3"/>
  <c r="AQ690" i="3"/>
  <c r="AQ691" i="3"/>
  <c r="AQ692" i="3"/>
  <c r="AQ693" i="3"/>
  <c r="AQ694" i="3"/>
  <c r="AQ695" i="3"/>
  <c r="AQ696" i="3"/>
  <c r="AQ697" i="3"/>
  <c r="AQ698" i="3"/>
  <c r="AQ699" i="3"/>
  <c r="AQ700" i="3"/>
  <c r="AQ701" i="3"/>
  <c r="AQ702" i="3"/>
  <c r="AQ703" i="3"/>
  <c r="AQ704" i="3"/>
  <c r="AQ705" i="3"/>
  <c r="AQ706" i="3"/>
  <c r="AQ707" i="3"/>
  <c r="AQ708" i="3"/>
  <c r="AQ709" i="3"/>
  <c r="AQ710" i="3"/>
  <c r="AQ711" i="3"/>
  <c r="AQ712" i="3"/>
  <c r="AQ713" i="3"/>
  <c r="AQ714" i="3"/>
  <c r="AQ715" i="3"/>
  <c r="AQ716" i="3"/>
  <c r="AQ717" i="3"/>
  <c r="AQ718" i="3"/>
  <c r="AQ719" i="3"/>
  <c r="AQ721" i="3"/>
  <c r="AQ722" i="3"/>
  <c r="AQ723" i="3"/>
  <c r="AQ724" i="3"/>
  <c r="AQ725" i="3"/>
  <c r="AQ726" i="3"/>
  <c r="AQ727" i="3"/>
  <c r="AQ728" i="3"/>
  <c r="AQ729" i="3"/>
  <c r="AQ730" i="3"/>
  <c r="AQ731" i="3"/>
  <c r="AQ732" i="3"/>
  <c r="AQ733" i="3"/>
  <c r="AQ734" i="3"/>
  <c r="AQ735" i="3"/>
  <c r="AQ736" i="3"/>
  <c r="AQ738" i="3"/>
  <c r="AQ737" i="3"/>
  <c r="AQ739" i="3"/>
  <c r="AQ740" i="3"/>
  <c r="AQ741" i="3"/>
  <c r="AQ742" i="3"/>
  <c r="AQ743" i="3"/>
  <c r="AQ744" i="3"/>
  <c r="AQ745" i="3"/>
  <c r="AQ746" i="3"/>
  <c r="AQ748" i="3"/>
  <c r="AQ749" i="3"/>
  <c r="AQ750" i="3"/>
  <c r="AQ751" i="3"/>
  <c r="AQ752" i="3"/>
  <c r="AQ753" i="3"/>
  <c r="AQ754" i="3"/>
  <c r="AQ755" i="3"/>
  <c r="AQ756" i="3"/>
  <c r="AQ757" i="3"/>
  <c r="AQ758" i="3"/>
  <c r="AQ759" i="3"/>
  <c r="AQ761" i="3"/>
  <c r="AQ760" i="3"/>
  <c r="AQ762" i="3"/>
  <c r="AQ763" i="3"/>
  <c r="AQ764" i="3"/>
  <c r="AQ765" i="3"/>
  <c r="AQ766" i="3"/>
  <c r="AQ767" i="3"/>
  <c r="AQ768" i="3"/>
  <c r="AQ769" i="3"/>
  <c r="AQ770" i="3"/>
  <c r="AQ771" i="3"/>
  <c r="AQ772" i="3"/>
  <c r="AQ773" i="3"/>
  <c r="AQ774" i="3"/>
  <c r="AQ775" i="3"/>
  <c r="AQ776" i="3"/>
  <c r="AQ777" i="3"/>
  <c r="AQ778" i="3"/>
  <c r="AQ779" i="3"/>
  <c r="AQ780" i="3"/>
  <c r="AQ781" i="3"/>
  <c r="AQ782" i="3"/>
  <c r="AQ783" i="3"/>
  <c r="AQ784" i="3"/>
  <c r="AQ785" i="3"/>
  <c r="AQ786" i="3"/>
  <c r="AQ787" i="3"/>
  <c r="AQ788" i="3"/>
  <c r="AQ789" i="3"/>
  <c r="AQ790" i="3"/>
  <c r="AQ791" i="3"/>
  <c r="AQ792" i="3"/>
  <c r="AQ793" i="3"/>
  <c r="AQ794" i="3"/>
  <c r="AQ795" i="3"/>
  <c r="AQ796" i="3"/>
  <c r="AQ797" i="3"/>
  <c r="AQ798" i="3"/>
  <c r="AQ799" i="3"/>
  <c r="AQ800" i="3"/>
  <c r="AQ801" i="3"/>
  <c r="AQ802" i="3"/>
  <c r="AQ803" i="3"/>
  <c r="AQ804" i="3"/>
  <c r="AQ805" i="3"/>
  <c r="AQ806" i="3"/>
  <c r="AQ807" i="3"/>
  <c r="AQ808" i="3"/>
  <c r="AQ809" i="3"/>
  <c r="AQ810" i="3"/>
  <c r="AQ811" i="3"/>
  <c r="AQ812" i="3"/>
  <c r="AQ813" i="3"/>
  <c r="AQ814" i="3"/>
  <c r="AQ815" i="3"/>
  <c r="AQ816" i="3"/>
  <c r="AQ817" i="3"/>
  <c r="AQ818" i="3"/>
  <c r="AQ819" i="3"/>
  <c r="AQ820" i="3"/>
  <c r="AQ821" i="3"/>
  <c r="AQ822" i="3"/>
  <c r="AQ823" i="3"/>
  <c r="AQ824" i="3"/>
  <c r="AQ825" i="3"/>
  <c r="AQ826" i="3"/>
  <c r="AQ827" i="3"/>
  <c r="AQ828" i="3"/>
  <c r="AQ829" i="3"/>
  <c r="AQ830" i="3"/>
  <c r="AQ831" i="3"/>
  <c r="AQ832" i="3"/>
  <c r="AQ833" i="3"/>
  <c r="AQ834" i="3"/>
  <c r="AQ835" i="3"/>
  <c r="AQ836" i="3"/>
  <c r="AQ837" i="3"/>
  <c r="AQ838" i="3"/>
  <c r="AQ839" i="3"/>
  <c r="AQ840" i="3"/>
  <c r="AQ841" i="3"/>
  <c r="AQ842" i="3"/>
  <c r="AQ843" i="3"/>
  <c r="AQ844" i="3"/>
  <c r="AQ845" i="3"/>
  <c r="AQ846" i="3"/>
  <c r="AQ847" i="3"/>
  <c r="AQ848" i="3"/>
  <c r="AQ849" i="3"/>
  <c r="AQ850" i="3"/>
  <c r="AQ851" i="3"/>
  <c r="AQ852" i="3"/>
  <c r="AQ853" i="3"/>
  <c r="AQ854" i="3"/>
  <c r="AQ855" i="3"/>
  <c r="AQ856" i="3"/>
  <c r="AQ857" i="3"/>
  <c r="AQ858" i="3"/>
  <c r="AQ859" i="3"/>
  <c r="AQ860" i="3"/>
  <c r="AQ861" i="3"/>
  <c r="AQ862" i="3"/>
  <c r="AQ863" i="3"/>
  <c r="AQ864" i="3"/>
  <c r="AQ865" i="3"/>
  <c r="AQ866" i="3"/>
  <c r="AQ867" i="3"/>
  <c r="AQ868" i="3"/>
  <c r="AQ869" i="3"/>
  <c r="AQ870" i="3"/>
  <c r="AQ871" i="3"/>
  <c r="AQ872" i="3"/>
  <c r="AQ873" i="3"/>
  <c r="AQ874" i="3"/>
  <c r="AQ875" i="3"/>
  <c r="AQ876" i="3"/>
  <c r="AQ877" i="3"/>
  <c r="AQ878" i="3"/>
  <c r="AQ879" i="3"/>
  <c r="AQ880" i="3"/>
  <c r="AQ881" i="3"/>
  <c r="AQ882" i="3"/>
  <c r="AQ883" i="3"/>
  <c r="AQ884" i="3"/>
  <c r="AQ885" i="3"/>
  <c r="AQ886" i="3"/>
  <c r="AQ887" i="3"/>
  <c r="AQ888" i="3"/>
  <c r="AQ889" i="3"/>
  <c r="AQ890" i="3"/>
  <c r="AQ891" i="3"/>
  <c r="AQ892" i="3"/>
  <c r="AQ893" i="3"/>
  <c r="AQ894" i="3"/>
  <c r="AQ895" i="3"/>
  <c r="AQ896" i="3"/>
  <c r="AQ897" i="3"/>
  <c r="AQ898" i="3"/>
  <c r="AQ899" i="3"/>
  <c r="AQ900" i="3"/>
  <c r="AQ901" i="3"/>
  <c r="AQ902" i="3"/>
  <c r="AQ903" i="3"/>
  <c r="AQ904" i="3"/>
  <c r="AQ905" i="3"/>
  <c r="AQ906" i="3"/>
  <c r="AQ907" i="3"/>
  <c r="AQ908" i="3"/>
  <c r="AQ909" i="3"/>
  <c r="AQ910" i="3"/>
  <c r="AQ911" i="3"/>
  <c r="AQ912" i="3"/>
  <c r="AQ913" i="3"/>
  <c r="AQ914" i="3"/>
  <c r="AQ916" i="3"/>
  <c r="AQ915" i="3"/>
  <c r="AQ917" i="3"/>
  <c r="AQ918" i="3"/>
  <c r="AQ920" i="3"/>
  <c r="AQ919" i="3"/>
  <c r="AQ921" i="3"/>
  <c r="AQ922" i="3"/>
  <c r="AQ923" i="3"/>
  <c r="AQ924" i="3"/>
  <c r="AQ925" i="3"/>
  <c r="AQ926" i="3"/>
  <c r="AQ927" i="3"/>
  <c r="AQ928" i="3"/>
  <c r="AQ929" i="3"/>
  <c r="AQ930" i="3"/>
  <c r="AQ931" i="3"/>
  <c r="AQ933" i="3"/>
  <c r="AQ934" i="3"/>
  <c r="AQ935" i="3"/>
  <c r="AQ936" i="3"/>
  <c r="AQ937" i="3"/>
  <c r="AQ938" i="3"/>
  <c r="AQ939" i="3"/>
  <c r="AQ940" i="3"/>
  <c r="AQ941" i="3"/>
  <c r="AQ942" i="3"/>
  <c r="AQ943" i="3"/>
  <c r="AQ944" i="3"/>
  <c r="AQ945" i="3"/>
  <c r="AQ946" i="3"/>
  <c r="AQ947" i="3"/>
  <c r="AQ948" i="3"/>
  <c r="AQ949" i="3"/>
  <c r="AQ720" i="3"/>
  <c r="AR2" i="3"/>
  <c r="AR3" i="3"/>
  <c r="AR4" i="3"/>
  <c r="AR5" i="3"/>
  <c r="AR6" i="3"/>
  <c r="AR7" i="3"/>
  <c r="AR8" i="3"/>
  <c r="AR9" i="3"/>
  <c r="AR10" i="3"/>
  <c r="AR11" i="3"/>
  <c r="AR12" i="3"/>
  <c r="AR13" i="3"/>
  <c r="AR14" i="3"/>
  <c r="AR15" i="3"/>
  <c r="AR16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36" i="3"/>
  <c r="AR37" i="3"/>
  <c r="AR38" i="3"/>
  <c r="AR39" i="3"/>
  <c r="AR40" i="3"/>
  <c r="AR41" i="3"/>
  <c r="AR42" i="3"/>
  <c r="AR43" i="3"/>
  <c r="AR44" i="3"/>
  <c r="AR45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R64" i="3"/>
  <c r="AR65" i="3"/>
  <c r="AR66" i="3"/>
  <c r="AR69" i="3"/>
  <c r="AR70" i="3"/>
  <c r="AR71" i="3"/>
  <c r="AR72" i="3"/>
  <c r="AR73" i="3"/>
  <c r="AR74" i="3"/>
  <c r="AR75" i="3"/>
  <c r="AR76" i="3"/>
  <c r="AR77" i="3"/>
  <c r="AR78" i="3"/>
  <c r="AR79" i="3"/>
  <c r="AR80" i="3"/>
  <c r="AR81" i="3"/>
  <c r="AR82" i="3"/>
  <c r="AR84" i="3"/>
  <c r="AR83" i="3"/>
  <c r="AR85" i="3"/>
  <c r="AR86" i="3"/>
  <c r="AR87" i="3"/>
  <c r="AR88" i="3"/>
  <c r="AR89" i="3"/>
  <c r="AR90" i="3"/>
  <c r="AR91" i="3"/>
  <c r="AR92" i="3"/>
  <c r="AR93" i="3"/>
  <c r="AR94" i="3"/>
  <c r="AR95" i="3"/>
  <c r="AR96" i="3"/>
  <c r="AR97" i="3"/>
  <c r="AR98" i="3"/>
  <c r="AR99" i="3"/>
  <c r="AR100" i="3"/>
  <c r="AR101" i="3"/>
  <c r="AR102" i="3"/>
  <c r="AR103" i="3"/>
  <c r="AR104" i="3"/>
  <c r="AR105" i="3"/>
  <c r="AR106" i="3"/>
  <c r="AR107" i="3"/>
  <c r="AR108" i="3"/>
  <c r="AR109" i="3"/>
  <c r="AR110" i="3"/>
  <c r="AR112" i="3"/>
  <c r="AR113" i="3"/>
  <c r="AR115" i="3"/>
  <c r="AR116" i="3"/>
  <c r="AR117" i="3"/>
  <c r="AR118" i="3"/>
  <c r="AR119" i="3"/>
  <c r="AR120" i="3"/>
  <c r="AR121" i="3"/>
  <c r="AR122" i="3"/>
  <c r="AR123" i="3"/>
  <c r="AR124" i="3"/>
  <c r="AR125" i="3"/>
  <c r="AR126" i="3"/>
  <c r="AR127" i="3"/>
  <c r="AR128" i="3"/>
  <c r="AR129" i="3"/>
  <c r="AR130" i="3"/>
  <c r="AR131" i="3"/>
  <c r="AR132" i="3"/>
  <c r="AR133" i="3"/>
  <c r="AR134" i="3"/>
  <c r="AR135" i="3"/>
  <c r="AR136" i="3"/>
  <c r="AR137" i="3"/>
  <c r="AR138" i="3"/>
  <c r="AR139" i="3"/>
  <c r="AR140" i="3"/>
  <c r="AR141" i="3"/>
  <c r="AR142" i="3"/>
  <c r="AR143" i="3"/>
  <c r="AR144" i="3"/>
  <c r="AR145" i="3"/>
  <c r="AR146" i="3"/>
  <c r="AR147" i="3"/>
  <c r="AR148" i="3"/>
  <c r="AR149" i="3"/>
  <c r="AR150" i="3"/>
  <c r="AR151" i="3"/>
  <c r="AR152" i="3"/>
  <c r="AR153" i="3"/>
  <c r="AR154" i="3"/>
  <c r="AR155" i="3"/>
  <c r="AR156" i="3"/>
  <c r="AR157" i="3"/>
  <c r="AR158" i="3"/>
  <c r="AR159" i="3"/>
  <c r="AR160" i="3"/>
  <c r="AR161" i="3"/>
  <c r="AR162" i="3"/>
  <c r="AR163" i="3"/>
  <c r="AR164" i="3"/>
  <c r="AR165" i="3"/>
  <c r="AR166" i="3"/>
  <c r="AR167" i="3"/>
  <c r="AR168" i="3"/>
  <c r="AR169" i="3"/>
  <c r="AR170" i="3"/>
  <c r="AR171" i="3"/>
  <c r="AR172" i="3"/>
  <c r="AR173" i="3"/>
  <c r="AR174" i="3"/>
  <c r="AR175" i="3"/>
  <c r="AR176" i="3"/>
  <c r="AR177" i="3"/>
  <c r="AR178" i="3"/>
  <c r="AR179" i="3"/>
  <c r="AR180" i="3"/>
  <c r="AR181" i="3"/>
  <c r="AR182" i="3"/>
  <c r="AR183" i="3"/>
  <c r="AR184" i="3"/>
  <c r="AR185" i="3"/>
  <c r="AR186" i="3"/>
  <c r="AR187" i="3"/>
  <c r="AR188" i="3"/>
  <c r="AR189" i="3"/>
  <c r="AR190" i="3"/>
  <c r="AR191" i="3"/>
  <c r="AR192" i="3"/>
  <c r="AR193" i="3"/>
  <c r="AR194" i="3"/>
  <c r="AR195" i="3"/>
  <c r="AR196" i="3"/>
  <c r="AR197" i="3"/>
  <c r="AR198" i="3"/>
  <c r="AR199" i="3"/>
  <c r="AR200" i="3"/>
  <c r="AR201" i="3"/>
  <c r="AR202" i="3"/>
  <c r="AR203" i="3"/>
  <c r="AR204" i="3"/>
  <c r="AR205" i="3"/>
  <c r="AR206" i="3"/>
  <c r="AR208" i="3"/>
  <c r="AR207" i="3"/>
  <c r="AR209" i="3"/>
  <c r="AR210" i="3"/>
  <c r="AR211" i="3"/>
  <c r="AR212" i="3"/>
  <c r="AR213" i="3"/>
  <c r="AR214" i="3"/>
  <c r="AR215" i="3"/>
  <c r="AR217" i="3"/>
  <c r="AR216" i="3"/>
  <c r="AR218" i="3"/>
  <c r="AR219" i="3"/>
  <c r="AR220" i="3"/>
  <c r="AR221" i="3"/>
  <c r="AR222" i="3"/>
  <c r="AR223" i="3"/>
  <c r="AR224" i="3"/>
  <c r="AR225" i="3"/>
  <c r="AR226" i="3"/>
  <c r="AR227" i="3"/>
  <c r="AR228" i="3"/>
  <c r="AR229" i="3"/>
  <c r="AR230" i="3"/>
  <c r="AR231" i="3"/>
  <c r="AR232" i="3"/>
  <c r="AR233" i="3"/>
  <c r="AR234" i="3"/>
  <c r="AR235" i="3"/>
  <c r="AR236" i="3"/>
  <c r="AR237" i="3"/>
  <c r="AR238" i="3"/>
  <c r="AR239" i="3"/>
  <c r="AR240" i="3"/>
  <c r="AR241" i="3"/>
  <c r="AR243" i="3"/>
  <c r="AR242" i="3"/>
  <c r="AR244" i="3"/>
  <c r="AR245" i="3"/>
  <c r="AR246" i="3"/>
  <c r="AR247" i="3"/>
  <c r="AR248" i="3"/>
  <c r="AR249" i="3"/>
  <c r="AR250" i="3"/>
  <c r="AR251" i="3"/>
  <c r="AR257" i="3"/>
  <c r="AR258" i="3"/>
  <c r="AR259" i="3"/>
  <c r="AR260" i="3"/>
  <c r="AR261" i="3"/>
  <c r="AR262" i="3"/>
  <c r="AR263" i="3"/>
  <c r="AR264" i="3"/>
  <c r="AR265" i="3"/>
  <c r="AR266" i="3"/>
  <c r="AR267" i="3"/>
  <c r="AR268" i="3"/>
  <c r="AR269" i="3"/>
  <c r="AR270" i="3"/>
  <c r="AR271" i="3"/>
  <c r="AR272" i="3"/>
  <c r="AR273" i="3"/>
  <c r="AR275" i="3"/>
  <c r="AR276" i="3"/>
  <c r="AR277" i="3"/>
  <c r="AR278" i="3"/>
  <c r="AR279" i="3"/>
  <c r="AR280" i="3"/>
  <c r="AR281" i="3"/>
  <c r="AR282" i="3"/>
  <c r="AR283" i="3"/>
  <c r="AR284" i="3"/>
  <c r="AR285" i="3"/>
  <c r="AR286" i="3"/>
  <c r="AR287" i="3"/>
  <c r="AR288" i="3"/>
  <c r="AR289" i="3"/>
  <c r="AR290" i="3"/>
  <c r="AR291" i="3"/>
  <c r="AR292" i="3"/>
  <c r="AR293" i="3"/>
  <c r="AR294" i="3"/>
  <c r="AR295" i="3"/>
  <c r="AR297" i="3"/>
  <c r="AR296" i="3"/>
  <c r="AR299" i="3"/>
  <c r="AR298" i="3"/>
  <c r="AR301" i="3"/>
  <c r="AR300" i="3"/>
  <c r="AR304" i="3"/>
  <c r="AR303" i="3"/>
  <c r="AR302" i="3"/>
  <c r="AR305" i="3"/>
  <c r="AR306" i="3"/>
  <c r="AR307" i="3"/>
  <c r="AR308" i="3"/>
  <c r="AR309" i="3"/>
  <c r="AR310" i="3"/>
  <c r="AR311" i="3"/>
  <c r="AR312" i="3"/>
  <c r="AR313" i="3"/>
  <c r="AR314" i="3"/>
  <c r="AR315" i="3"/>
  <c r="AR316" i="3"/>
  <c r="AR317" i="3"/>
  <c r="AR318" i="3"/>
  <c r="AR319" i="3"/>
  <c r="AR320" i="3"/>
  <c r="AR321" i="3"/>
  <c r="AR322" i="3"/>
  <c r="AR323" i="3"/>
  <c r="AR324" i="3"/>
  <c r="AR325" i="3"/>
  <c r="AR326" i="3"/>
  <c r="AR327" i="3"/>
  <c r="AR328" i="3"/>
  <c r="AR329" i="3"/>
  <c r="AR330" i="3"/>
  <c r="AR331" i="3"/>
  <c r="AR332" i="3"/>
  <c r="AR333" i="3"/>
  <c r="AR334" i="3"/>
  <c r="AR335" i="3"/>
  <c r="AR336" i="3"/>
  <c r="AR337" i="3"/>
  <c r="AR338" i="3"/>
  <c r="AR339" i="3"/>
  <c r="AR340" i="3"/>
  <c r="AR341" i="3"/>
  <c r="AR342" i="3"/>
  <c r="AR343" i="3"/>
  <c r="AR344" i="3"/>
  <c r="AR345" i="3"/>
  <c r="AR346" i="3"/>
  <c r="AR347" i="3"/>
  <c r="AR348" i="3"/>
  <c r="AR349" i="3"/>
  <c r="AR350" i="3"/>
  <c r="AR351" i="3"/>
  <c r="AR352" i="3"/>
  <c r="AR353" i="3"/>
  <c r="AR354" i="3"/>
  <c r="AR355" i="3"/>
  <c r="AR356" i="3"/>
  <c r="AR357" i="3"/>
  <c r="AR358" i="3"/>
  <c r="AR359" i="3"/>
  <c r="AR360" i="3"/>
  <c r="AR361" i="3"/>
  <c r="AR362" i="3"/>
  <c r="AR363" i="3"/>
  <c r="AR364" i="3"/>
  <c r="AR365" i="3"/>
  <c r="AR366" i="3"/>
  <c r="AR367" i="3"/>
  <c r="AR368" i="3"/>
  <c r="AR369" i="3"/>
  <c r="AR370" i="3"/>
  <c r="AR371" i="3"/>
  <c r="AR372" i="3"/>
  <c r="AR373" i="3"/>
  <c r="AR374" i="3"/>
  <c r="AR375" i="3"/>
  <c r="AR376" i="3"/>
  <c r="AR377" i="3"/>
  <c r="AR378" i="3"/>
  <c r="AR379" i="3"/>
  <c r="AR380" i="3"/>
  <c r="AR381" i="3"/>
  <c r="AR382" i="3"/>
  <c r="AR383" i="3"/>
  <c r="AR384" i="3"/>
  <c r="AR385" i="3"/>
  <c r="AR386" i="3"/>
  <c r="AR387" i="3"/>
  <c r="AR388" i="3"/>
  <c r="AR389" i="3"/>
  <c r="AR390" i="3"/>
  <c r="AR391" i="3"/>
  <c r="AR392" i="3"/>
  <c r="AR393" i="3"/>
  <c r="AR394" i="3"/>
  <c r="AR395" i="3"/>
  <c r="AR396" i="3"/>
  <c r="AR397" i="3"/>
  <c r="AR398" i="3"/>
  <c r="AR399" i="3"/>
  <c r="AR400" i="3"/>
  <c r="AR401" i="3"/>
  <c r="AR402" i="3"/>
  <c r="AR403" i="3"/>
  <c r="AR404" i="3"/>
  <c r="AR405" i="3"/>
  <c r="AR406" i="3"/>
  <c r="AR407" i="3"/>
  <c r="AR408" i="3"/>
  <c r="AR409" i="3"/>
  <c r="AR410" i="3"/>
  <c r="AR411" i="3"/>
  <c r="AR412" i="3"/>
  <c r="AR413" i="3"/>
  <c r="AR414" i="3"/>
  <c r="AR415" i="3"/>
  <c r="AR416" i="3"/>
  <c r="AR417" i="3"/>
  <c r="AR418" i="3"/>
  <c r="AR419" i="3"/>
  <c r="AR420" i="3"/>
  <c r="AR421" i="3"/>
  <c r="AR422" i="3"/>
  <c r="AR423" i="3"/>
  <c r="AR424" i="3"/>
  <c r="AR425" i="3"/>
  <c r="AR427" i="3"/>
  <c r="AR426" i="3"/>
  <c r="AR428" i="3"/>
  <c r="AR429" i="3"/>
  <c r="AR430" i="3"/>
  <c r="AR431" i="3"/>
  <c r="AR432" i="3"/>
  <c r="AR433" i="3"/>
  <c r="AR434" i="3"/>
  <c r="AR435" i="3"/>
  <c r="AR436" i="3"/>
  <c r="AR438" i="3"/>
  <c r="AR437" i="3"/>
  <c r="AR439" i="3"/>
  <c r="AR440" i="3"/>
  <c r="AR441" i="3"/>
  <c r="AR442" i="3"/>
  <c r="AR443" i="3"/>
  <c r="AR444" i="3"/>
  <c r="AR445" i="3"/>
  <c r="AR446" i="3"/>
  <c r="AR447" i="3"/>
  <c r="AR448" i="3"/>
  <c r="AR449" i="3"/>
  <c r="AR450" i="3"/>
  <c r="AR451" i="3"/>
  <c r="AR452" i="3"/>
  <c r="AR453" i="3"/>
  <c r="AR454" i="3"/>
  <c r="AR455" i="3"/>
  <c r="AR456" i="3"/>
  <c r="AR457" i="3"/>
  <c r="AR458" i="3"/>
  <c r="AR459" i="3"/>
  <c r="AR460" i="3"/>
  <c r="AR461" i="3"/>
  <c r="AR462" i="3"/>
  <c r="AR463" i="3"/>
  <c r="AR464" i="3"/>
  <c r="AR465" i="3"/>
  <c r="AR466" i="3"/>
  <c r="AR467" i="3"/>
  <c r="AR468" i="3"/>
  <c r="AR469" i="3"/>
  <c r="AR470" i="3"/>
  <c r="AR471" i="3"/>
  <c r="AR472" i="3"/>
  <c r="AR473" i="3"/>
  <c r="AR474" i="3"/>
  <c r="AR475" i="3"/>
  <c r="AR476" i="3"/>
  <c r="AR477" i="3"/>
  <c r="AR478" i="3"/>
  <c r="AR479" i="3"/>
  <c r="AR480" i="3"/>
  <c r="AR481" i="3"/>
  <c r="AR482" i="3"/>
  <c r="AR483" i="3"/>
  <c r="AR484" i="3"/>
  <c r="AR485" i="3"/>
  <c r="AR486" i="3"/>
  <c r="AR487" i="3"/>
  <c r="AR488" i="3"/>
  <c r="AR489" i="3"/>
  <c r="AR490" i="3"/>
  <c r="AR491" i="3"/>
  <c r="AR492" i="3"/>
  <c r="AR493" i="3"/>
  <c r="AR494" i="3"/>
  <c r="AR495" i="3"/>
  <c r="AR496" i="3"/>
  <c r="AR497" i="3"/>
  <c r="AR498" i="3"/>
  <c r="AR499" i="3"/>
  <c r="AR500" i="3"/>
  <c r="AR501" i="3"/>
  <c r="AR502" i="3"/>
  <c r="AR503" i="3"/>
  <c r="AR504" i="3"/>
  <c r="AR506" i="3"/>
  <c r="AR505" i="3"/>
  <c r="AR507" i="3"/>
  <c r="AR508" i="3"/>
  <c r="AR509" i="3"/>
  <c r="AR510" i="3"/>
  <c r="AR511" i="3"/>
  <c r="AR512" i="3"/>
  <c r="AR513" i="3"/>
  <c r="AR514" i="3"/>
  <c r="AR515" i="3"/>
  <c r="AR516" i="3"/>
  <c r="AR517" i="3"/>
  <c r="AR518" i="3"/>
  <c r="AR519" i="3"/>
  <c r="AR520" i="3"/>
  <c r="AR521" i="3"/>
  <c r="AR522" i="3"/>
  <c r="AR523" i="3"/>
  <c r="AR524" i="3"/>
  <c r="AR525" i="3"/>
  <c r="AR526" i="3"/>
  <c r="AR527" i="3"/>
  <c r="AR528" i="3"/>
  <c r="AR529" i="3"/>
  <c r="AR530" i="3"/>
  <c r="AR531" i="3"/>
  <c r="AR532" i="3"/>
  <c r="AR533" i="3"/>
  <c r="AR534" i="3"/>
  <c r="AR535" i="3"/>
  <c r="AR536" i="3"/>
  <c r="AR537" i="3"/>
  <c r="AR538" i="3"/>
  <c r="AR539" i="3"/>
  <c r="AR540" i="3"/>
  <c r="AR541" i="3"/>
  <c r="AR542" i="3"/>
  <c r="AR543" i="3"/>
  <c r="AR544" i="3"/>
  <c r="AR545" i="3"/>
  <c r="AR546" i="3"/>
  <c r="AR547" i="3"/>
  <c r="AR548" i="3"/>
  <c r="AR549" i="3"/>
  <c r="AR550" i="3"/>
  <c r="AR552" i="3"/>
  <c r="AR551" i="3"/>
  <c r="AR553" i="3"/>
  <c r="AR554" i="3"/>
  <c r="AR555" i="3"/>
  <c r="AR556" i="3"/>
  <c r="AR557" i="3"/>
  <c r="AR558" i="3"/>
  <c r="AR559" i="3"/>
  <c r="AR560" i="3"/>
  <c r="AR561" i="3"/>
  <c r="AR562" i="3"/>
  <c r="AR563" i="3"/>
  <c r="AR564" i="3"/>
  <c r="AR565" i="3"/>
  <c r="AR566" i="3"/>
  <c r="AR567" i="3"/>
  <c r="AR568" i="3"/>
  <c r="AR570" i="3"/>
  <c r="AR569" i="3"/>
  <c r="AR571" i="3"/>
  <c r="AR572" i="3"/>
  <c r="AR573" i="3"/>
  <c r="AR574" i="3"/>
  <c r="AR575" i="3"/>
  <c r="AR576" i="3"/>
  <c r="AR577" i="3"/>
  <c r="AR578" i="3"/>
  <c r="AR579" i="3"/>
  <c r="AR580" i="3"/>
  <c r="AR581" i="3"/>
  <c r="AR582" i="3"/>
  <c r="AR583" i="3"/>
  <c r="AR584" i="3"/>
  <c r="AR585" i="3"/>
  <c r="AR586" i="3"/>
  <c r="AR587" i="3"/>
  <c r="AR588" i="3"/>
  <c r="AR589" i="3"/>
  <c r="AR590" i="3"/>
  <c r="AR591" i="3"/>
  <c r="AR592" i="3"/>
  <c r="AR593" i="3"/>
  <c r="AR594" i="3"/>
  <c r="AR595" i="3"/>
  <c r="AR596" i="3"/>
  <c r="AR598" i="3"/>
  <c r="AR599" i="3"/>
  <c r="AR600" i="3"/>
  <c r="AR601" i="3"/>
  <c r="AR603" i="3"/>
  <c r="AR602" i="3"/>
  <c r="AR604" i="3"/>
  <c r="AR605" i="3"/>
  <c r="AR606" i="3"/>
  <c r="AR607" i="3"/>
  <c r="AR608" i="3"/>
  <c r="AR609" i="3"/>
  <c r="AR610" i="3"/>
  <c r="AR611" i="3"/>
  <c r="AR612" i="3"/>
  <c r="AR613" i="3"/>
  <c r="AR614" i="3"/>
  <c r="AR615" i="3"/>
  <c r="AR616" i="3"/>
  <c r="AR617" i="3"/>
  <c r="AR618" i="3"/>
  <c r="AR619" i="3"/>
  <c r="AR620" i="3"/>
  <c r="AR621" i="3"/>
  <c r="AR622" i="3"/>
  <c r="AR623" i="3"/>
  <c r="AR624" i="3"/>
  <c r="AR626" i="3"/>
  <c r="AR625" i="3"/>
  <c r="AR627" i="3"/>
  <c r="AR628" i="3"/>
  <c r="AR629" i="3"/>
  <c r="AR630" i="3"/>
  <c r="AR631" i="3"/>
  <c r="AR632" i="3"/>
  <c r="AR633" i="3"/>
  <c r="AR634" i="3"/>
  <c r="AR635" i="3"/>
  <c r="AR636" i="3"/>
  <c r="AR637" i="3"/>
  <c r="AR638" i="3"/>
  <c r="AR639" i="3"/>
  <c r="AR640" i="3"/>
  <c r="AR641" i="3"/>
  <c r="AR642" i="3"/>
  <c r="AR643" i="3"/>
  <c r="AR644" i="3"/>
  <c r="AR645" i="3"/>
  <c r="AR646" i="3"/>
  <c r="AR647" i="3"/>
  <c r="AR648" i="3"/>
  <c r="AR649" i="3"/>
  <c r="AR650" i="3"/>
  <c r="AR651" i="3"/>
  <c r="AR652" i="3"/>
  <c r="AR653" i="3"/>
  <c r="AR654" i="3"/>
  <c r="AR655" i="3"/>
  <c r="AR656" i="3"/>
  <c r="AR657" i="3"/>
  <c r="AR658" i="3"/>
  <c r="AR659" i="3"/>
  <c r="AR660" i="3"/>
  <c r="AR661" i="3"/>
  <c r="AR662" i="3"/>
  <c r="AR663" i="3"/>
  <c r="AR664" i="3"/>
  <c r="AR665" i="3"/>
  <c r="AR666" i="3"/>
  <c r="AR667" i="3"/>
  <c r="AR668" i="3"/>
  <c r="AR669" i="3"/>
  <c r="AR670" i="3"/>
  <c r="AR671" i="3"/>
  <c r="AR672" i="3"/>
  <c r="AR673" i="3"/>
  <c r="AR674" i="3"/>
  <c r="AR675" i="3"/>
  <c r="AR676" i="3"/>
  <c r="AR677" i="3"/>
  <c r="AR678" i="3"/>
  <c r="AR679" i="3"/>
  <c r="AR680" i="3"/>
  <c r="AR681" i="3"/>
  <c r="AR682" i="3"/>
  <c r="AR683" i="3"/>
  <c r="AR684" i="3"/>
  <c r="AR685" i="3"/>
  <c r="AR686" i="3"/>
  <c r="AR687" i="3"/>
  <c r="AR688" i="3"/>
  <c r="AR689" i="3"/>
  <c r="AR690" i="3"/>
  <c r="AR691" i="3"/>
  <c r="AR692" i="3"/>
  <c r="AR693" i="3"/>
  <c r="AR694" i="3"/>
  <c r="AR695" i="3"/>
  <c r="AR696" i="3"/>
  <c r="AR697" i="3"/>
  <c r="AR698" i="3"/>
  <c r="AR699" i="3"/>
  <c r="AR700" i="3"/>
  <c r="AR701" i="3"/>
  <c r="AR702" i="3"/>
  <c r="AR703" i="3"/>
  <c r="AR704" i="3"/>
  <c r="AR705" i="3"/>
  <c r="AR706" i="3"/>
  <c r="AR707" i="3"/>
  <c r="AR708" i="3"/>
  <c r="AR709" i="3"/>
  <c r="AR710" i="3"/>
  <c r="AR711" i="3"/>
  <c r="AR712" i="3"/>
  <c r="AR713" i="3"/>
  <c r="AR714" i="3"/>
  <c r="AR715" i="3"/>
  <c r="AR716" i="3"/>
  <c r="AR717" i="3"/>
  <c r="AR718" i="3"/>
  <c r="AR719" i="3"/>
  <c r="AR721" i="3"/>
  <c r="AR722" i="3"/>
  <c r="AR723" i="3"/>
  <c r="AR724" i="3"/>
  <c r="AR725" i="3"/>
  <c r="AR726" i="3"/>
  <c r="AR727" i="3"/>
  <c r="AR728" i="3"/>
  <c r="AR729" i="3"/>
  <c r="AR730" i="3"/>
  <c r="AR731" i="3"/>
  <c r="AR732" i="3"/>
  <c r="AR733" i="3"/>
  <c r="AR734" i="3"/>
  <c r="AR735" i="3"/>
  <c r="AR736" i="3"/>
  <c r="AR738" i="3"/>
  <c r="AR737" i="3"/>
  <c r="AR739" i="3"/>
  <c r="AR740" i="3"/>
  <c r="AR741" i="3"/>
  <c r="AR742" i="3"/>
  <c r="AR743" i="3"/>
  <c r="AR744" i="3"/>
  <c r="AR745" i="3"/>
  <c r="AR746" i="3"/>
  <c r="AR748" i="3"/>
  <c r="AR749" i="3"/>
  <c r="AR750" i="3"/>
  <c r="AR751" i="3"/>
  <c r="AR752" i="3"/>
  <c r="AR753" i="3"/>
  <c r="AR754" i="3"/>
  <c r="AR755" i="3"/>
  <c r="AR756" i="3"/>
  <c r="AR757" i="3"/>
  <c r="AR758" i="3"/>
  <c r="AR759" i="3"/>
  <c r="AR761" i="3"/>
  <c r="AR760" i="3"/>
  <c r="AR762" i="3"/>
  <c r="AR763" i="3"/>
  <c r="AR764" i="3"/>
  <c r="AR765" i="3"/>
  <c r="AR766" i="3"/>
  <c r="AR767" i="3"/>
  <c r="AR768" i="3"/>
  <c r="AR769" i="3"/>
  <c r="AR770" i="3"/>
  <c r="AR771" i="3"/>
  <c r="AR772" i="3"/>
  <c r="AR773" i="3"/>
  <c r="AR774" i="3"/>
  <c r="AR775" i="3"/>
  <c r="AR776" i="3"/>
  <c r="AR777" i="3"/>
  <c r="AR778" i="3"/>
  <c r="AR779" i="3"/>
  <c r="AR780" i="3"/>
  <c r="AR781" i="3"/>
  <c r="AR782" i="3"/>
  <c r="AR783" i="3"/>
  <c r="AR784" i="3"/>
  <c r="AR785" i="3"/>
  <c r="AR786" i="3"/>
  <c r="AR787" i="3"/>
  <c r="AR788" i="3"/>
  <c r="AR789" i="3"/>
  <c r="AR790" i="3"/>
  <c r="AR791" i="3"/>
  <c r="AR792" i="3"/>
  <c r="AR793" i="3"/>
  <c r="AR794" i="3"/>
  <c r="AR795" i="3"/>
  <c r="AR796" i="3"/>
  <c r="AR797" i="3"/>
  <c r="AR798" i="3"/>
  <c r="AR799" i="3"/>
  <c r="AR800" i="3"/>
  <c r="AR801" i="3"/>
  <c r="AR802" i="3"/>
  <c r="AR803" i="3"/>
  <c r="AR804" i="3"/>
  <c r="AR805" i="3"/>
  <c r="AR806" i="3"/>
  <c r="AR807" i="3"/>
  <c r="AR808" i="3"/>
  <c r="AR809" i="3"/>
  <c r="AR810" i="3"/>
  <c r="AR811" i="3"/>
  <c r="AR812" i="3"/>
  <c r="AR813" i="3"/>
  <c r="AR814" i="3"/>
  <c r="AR815" i="3"/>
  <c r="AR816" i="3"/>
  <c r="AR817" i="3"/>
  <c r="AR818" i="3"/>
  <c r="AR819" i="3"/>
  <c r="AR820" i="3"/>
  <c r="AR821" i="3"/>
  <c r="AR822" i="3"/>
  <c r="AR823" i="3"/>
  <c r="AR824" i="3"/>
  <c r="AR825" i="3"/>
  <c r="AR826" i="3"/>
  <c r="AR827" i="3"/>
  <c r="AR828" i="3"/>
  <c r="AR829" i="3"/>
  <c r="AR830" i="3"/>
  <c r="AR831" i="3"/>
  <c r="AR832" i="3"/>
  <c r="AR833" i="3"/>
  <c r="AR834" i="3"/>
  <c r="AR835" i="3"/>
  <c r="AR836" i="3"/>
  <c r="AR837" i="3"/>
  <c r="AR838" i="3"/>
  <c r="AR839" i="3"/>
  <c r="AR840" i="3"/>
  <c r="AR841" i="3"/>
  <c r="AR842" i="3"/>
  <c r="AR843" i="3"/>
  <c r="AR844" i="3"/>
  <c r="AR845" i="3"/>
  <c r="AR846" i="3"/>
  <c r="AR847" i="3"/>
  <c r="AR848" i="3"/>
  <c r="AR849" i="3"/>
  <c r="AR850" i="3"/>
  <c r="AR851" i="3"/>
  <c r="AR852" i="3"/>
  <c r="AR853" i="3"/>
  <c r="AR854" i="3"/>
  <c r="AR855" i="3"/>
  <c r="AR856" i="3"/>
  <c r="AR857" i="3"/>
  <c r="AR858" i="3"/>
  <c r="AR859" i="3"/>
  <c r="AR860" i="3"/>
  <c r="AR861" i="3"/>
  <c r="AR862" i="3"/>
  <c r="AR863" i="3"/>
  <c r="AR864" i="3"/>
  <c r="AR865" i="3"/>
  <c r="AR866" i="3"/>
  <c r="AR867" i="3"/>
  <c r="AR868" i="3"/>
  <c r="AR869" i="3"/>
  <c r="AR870" i="3"/>
  <c r="AR871" i="3"/>
  <c r="AR872" i="3"/>
  <c r="AR873" i="3"/>
  <c r="AR874" i="3"/>
  <c r="AR875" i="3"/>
  <c r="AR876" i="3"/>
  <c r="AR877" i="3"/>
  <c r="AR878" i="3"/>
  <c r="AR879" i="3"/>
  <c r="AR880" i="3"/>
  <c r="AR881" i="3"/>
  <c r="AR882" i="3"/>
  <c r="AR883" i="3"/>
  <c r="AR884" i="3"/>
  <c r="AR885" i="3"/>
  <c r="AR886" i="3"/>
  <c r="AR887" i="3"/>
  <c r="AR888" i="3"/>
  <c r="AR889" i="3"/>
  <c r="AR890" i="3"/>
  <c r="AR891" i="3"/>
  <c r="AR892" i="3"/>
  <c r="AR893" i="3"/>
  <c r="AR894" i="3"/>
  <c r="AR895" i="3"/>
  <c r="AR896" i="3"/>
  <c r="AR897" i="3"/>
  <c r="AR898" i="3"/>
  <c r="AR899" i="3"/>
  <c r="AR900" i="3"/>
  <c r="AR901" i="3"/>
  <c r="AR902" i="3"/>
  <c r="AR903" i="3"/>
  <c r="AR904" i="3"/>
  <c r="AR905" i="3"/>
  <c r="AR906" i="3"/>
  <c r="AR907" i="3"/>
  <c r="AR908" i="3"/>
  <c r="AR909" i="3"/>
  <c r="AR910" i="3"/>
  <c r="AR911" i="3"/>
  <c r="AR912" i="3"/>
  <c r="AR913" i="3"/>
  <c r="AR914" i="3"/>
  <c r="AR916" i="3"/>
  <c r="AR915" i="3"/>
  <c r="AR917" i="3"/>
  <c r="AR918" i="3"/>
  <c r="AR920" i="3"/>
  <c r="AR919" i="3"/>
  <c r="AR921" i="3"/>
  <c r="AR922" i="3"/>
  <c r="AR923" i="3"/>
  <c r="AR924" i="3"/>
  <c r="AR925" i="3"/>
  <c r="AR926" i="3"/>
  <c r="AR927" i="3"/>
  <c r="AR928" i="3"/>
  <c r="AR929" i="3"/>
  <c r="AR930" i="3"/>
  <c r="AR931" i="3"/>
  <c r="AR933" i="3"/>
  <c r="AR934" i="3"/>
  <c r="AR935" i="3"/>
  <c r="AR936" i="3"/>
  <c r="AR937" i="3"/>
  <c r="AR938" i="3"/>
  <c r="AR939" i="3"/>
  <c r="AR940" i="3"/>
  <c r="AR941" i="3"/>
  <c r="AR942" i="3"/>
  <c r="AR943" i="3"/>
  <c r="AR944" i="3"/>
  <c r="AR945" i="3"/>
  <c r="AR946" i="3"/>
  <c r="AR947" i="3"/>
  <c r="AR948" i="3"/>
  <c r="AR949" i="3"/>
  <c r="AR720" i="3"/>
  <c r="AO407" i="3"/>
  <c r="AP407" i="3"/>
  <c r="AO408" i="3"/>
  <c r="AP408" i="3"/>
  <c r="D720" i="3"/>
  <c r="AO720" i="3"/>
  <c r="AP720" i="3"/>
  <c r="D694" i="3"/>
  <c r="AO694" i="3"/>
  <c r="AP694" i="3"/>
  <c r="D805" i="3"/>
  <c r="D717" i="3"/>
  <c r="D718" i="3"/>
  <c r="AO805" i="3"/>
  <c r="AO717" i="3"/>
  <c r="AO718" i="3"/>
  <c r="AP805" i="3"/>
  <c r="AP717" i="3"/>
  <c r="AP718" i="3"/>
  <c r="D2" i="3"/>
  <c r="D3" i="3"/>
  <c r="D4" i="3"/>
  <c r="D5" i="3"/>
  <c r="D6" i="3"/>
  <c r="D7" i="3"/>
  <c r="D8" i="3"/>
  <c r="D9" i="3"/>
  <c r="D10" i="3"/>
  <c r="D11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2" i="3"/>
  <c r="D113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7" i="3"/>
  <c r="D216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4" i="3"/>
  <c r="D303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8" i="3"/>
  <c r="D437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6" i="3"/>
  <c r="D505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6" i="3"/>
  <c r="D625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9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1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472" i="3"/>
  <c r="D12" i="3"/>
  <c r="D85" i="3"/>
  <c r="D349" i="3"/>
  <c r="D930" i="3"/>
  <c r="D199" i="3"/>
  <c r="C10" i="4"/>
  <c r="C6" i="4"/>
  <c r="C11" i="4"/>
  <c r="C9" i="4"/>
  <c r="C7" i="4"/>
  <c r="C2" i="4"/>
  <c r="C5" i="4"/>
  <c r="C4" i="4"/>
  <c r="C8" i="4"/>
  <c r="B10" i="4"/>
  <c r="B6" i="4"/>
  <c r="B11" i="4"/>
  <c r="B9" i="4"/>
  <c r="B7" i="4"/>
  <c r="B2" i="4"/>
  <c r="B5" i="4"/>
  <c r="B8" i="4"/>
  <c r="AO199" i="3"/>
  <c r="AP199" i="3"/>
  <c r="AO61" i="3"/>
  <c r="AP61" i="3"/>
  <c r="AO2" i="3"/>
  <c r="AO3" i="3"/>
  <c r="AO4" i="3"/>
  <c r="AO5" i="3"/>
  <c r="AO6" i="3"/>
  <c r="AO7" i="3"/>
  <c r="AO8" i="3"/>
  <c r="AO9" i="3"/>
  <c r="AO10" i="3"/>
  <c r="AO11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36" i="3"/>
  <c r="AO37" i="3"/>
  <c r="AO38" i="3"/>
  <c r="AO39" i="3"/>
  <c r="AO40" i="3"/>
  <c r="AO41" i="3"/>
  <c r="AO42" i="3"/>
  <c r="AO43" i="3"/>
  <c r="AO44" i="3"/>
  <c r="AO45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2" i="3"/>
  <c r="AO63" i="3"/>
  <c r="AO64" i="3"/>
  <c r="AO65" i="3"/>
  <c r="AO66" i="3"/>
  <c r="AO69" i="3"/>
  <c r="AO70" i="3"/>
  <c r="AO71" i="3"/>
  <c r="AO72" i="3"/>
  <c r="AO73" i="3"/>
  <c r="AO74" i="3"/>
  <c r="AO75" i="3"/>
  <c r="AO76" i="3"/>
  <c r="AO77" i="3"/>
  <c r="AO78" i="3"/>
  <c r="AO79" i="3"/>
  <c r="AO80" i="3"/>
  <c r="AO81" i="3"/>
  <c r="AO82" i="3"/>
  <c r="AO83" i="3"/>
  <c r="AO84" i="3"/>
  <c r="AO86" i="3"/>
  <c r="AO87" i="3"/>
  <c r="AO88" i="3"/>
  <c r="AO89" i="3"/>
  <c r="AO90" i="3"/>
  <c r="AO91" i="3"/>
  <c r="AO92" i="3"/>
  <c r="AO93" i="3"/>
  <c r="AO94" i="3"/>
  <c r="AO95" i="3"/>
  <c r="AO96" i="3"/>
  <c r="AO97" i="3"/>
  <c r="AO98" i="3"/>
  <c r="AO99" i="3"/>
  <c r="AO100" i="3"/>
  <c r="AO101" i="3"/>
  <c r="AO102" i="3"/>
  <c r="AO103" i="3"/>
  <c r="AO104" i="3"/>
  <c r="AO105" i="3"/>
  <c r="AO106" i="3"/>
  <c r="AO107" i="3"/>
  <c r="AO108" i="3"/>
  <c r="AO109" i="3"/>
  <c r="AO110" i="3"/>
  <c r="AO112" i="3"/>
  <c r="AO113" i="3"/>
  <c r="AO115" i="3"/>
  <c r="AO116" i="3"/>
  <c r="AO117" i="3"/>
  <c r="AO118" i="3"/>
  <c r="AO119" i="3"/>
  <c r="AO120" i="3"/>
  <c r="AO121" i="3"/>
  <c r="AO122" i="3"/>
  <c r="AO123" i="3"/>
  <c r="AO124" i="3"/>
  <c r="AO125" i="3"/>
  <c r="AO126" i="3"/>
  <c r="AO127" i="3"/>
  <c r="AO128" i="3"/>
  <c r="AO129" i="3"/>
  <c r="AO130" i="3"/>
  <c r="AO131" i="3"/>
  <c r="AO132" i="3"/>
  <c r="AO133" i="3"/>
  <c r="AO134" i="3"/>
  <c r="AO135" i="3"/>
  <c r="AO136" i="3"/>
  <c r="AO137" i="3"/>
  <c r="AO138" i="3"/>
  <c r="AO139" i="3"/>
  <c r="AO140" i="3"/>
  <c r="AO141" i="3"/>
  <c r="AO142" i="3"/>
  <c r="AO143" i="3"/>
  <c r="AO144" i="3"/>
  <c r="AO145" i="3"/>
  <c r="AO146" i="3"/>
  <c r="AO147" i="3"/>
  <c r="AO148" i="3"/>
  <c r="AO149" i="3"/>
  <c r="AO150" i="3"/>
  <c r="AO151" i="3"/>
  <c r="AO152" i="3"/>
  <c r="AO153" i="3"/>
  <c r="AO154" i="3"/>
  <c r="AO155" i="3"/>
  <c r="AO156" i="3"/>
  <c r="AO157" i="3"/>
  <c r="AO158" i="3"/>
  <c r="AO159" i="3"/>
  <c r="AO160" i="3"/>
  <c r="AO161" i="3"/>
  <c r="AO162" i="3"/>
  <c r="AO163" i="3"/>
  <c r="AO164" i="3"/>
  <c r="AO165" i="3"/>
  <c r="AO166" i="3"/>
  <c r="AO167" i="3"/>
  <c r="AO168" i="3"/>
  <c r="AO169" i="3"/>
  <c r="AO170" i="3"/>
  <c r="AO171" i="3"/>
  <c r="AO172" i="3"/>
  <c r="AO173" i="3"/>
  <c r="AO174" i="3"/>
  <c r="AO175" i="3"/>
  <c r="AO176" i="3"/>
  <c r="AO177" i="3"/>
  <c r="AO178" i="3"/>
  <c r="AO179" i="3"/>
  <c r="AO180" i="3"/>
  <c r="AO181" i="3"/>
  <c r="AO182" i="3"/>
  <c r="AO183" i="3"/>
  <c r="AO184" i="3"/>
  <c r="AO185" i="3"/>
  <c r="AO186" i="3"/>
  <c r="AO187" i="3"/>
  <c r="AO188" i="3"/>
  <c r="AO189" i="3"/>
  <c r="AO190" i="3"/>
  <c r="AO191" i="3"/>
  <c r="AO192" i="3"/>
  <c r="AO193" i="3"/>
  <c r="AO194" i="3"/>
  <c r="AO195" i="3"/>
  <c r="AO196" i="3"/>
  <c r="AO197" i="3"/>
  <c r="AO198" i="3"/>
  <c r="AO200" i="3"/>
  <c r="AO201" i="3"/>
  <c r="AO202" i="3"/>
  <c r="AO203" i="3"/>
  <c r="AO204" i="3"/>
  <c r="AO205" i="3"/>
  <c r="AO206" i="3"/>
  <c r="AO207" i="3"/>
  <c r="AO208" i="3"/>
  <c r="AO209" i="3"/>
  <c r="AO210" i="3"/>
  <c r="AO211" i="3"/>
  <c r="AO212" i="3"/>
  <c r="AO213" i="3"/>
  <c r="AO214" i="3"/>
  <c r="AO215" i="3"/>
  <c r="AO217" i="3"/>
  <c r="AO216" i="3"/>
  <c r="AO218" i="3"/>
  <c r="AO219" i="3"/>
  <c r="AO220" i="3"/>
  <c r="AO221" i="3"/>
  <c r="AO222" i="3"/>
  <c r="AO223" i="3"/>
  <c r="AO224" i="3"/>
  <c r="AO225" i="3"/>
  <c r="AO226" i="3"/>
  <c r="AO227" i="3"/>
  <c r="AO228" i="3"/>
  <c r="AO229" i="3"/>
  <c r="AO230" i="3"/>
  <c r="AO231" i="3"/>
  <c r="AO232" i="3"/>
  <c r="AO233" i="3"/>
  <c r="AO234" i="3"/>
  <c r="AO235" i="3"/>
  <c r="AO236" i="3"/>
  <c r="AO237" i="3"/>
  <c r="AO238" i="3"/>
  <c r="AO239" i="3"/>
  <c r="AO240" i="3"/>
  <c r="AO241" i="3"/>
  <c r="AO242" i="3"/>
  <c r="AO243" i="3"/>
  <c r="AO244" i="3"/>
  <c r="AO245" i="3"/>
  <c r="AO246" i="3"/>
  <c r="AO247" i="3"/>
  <c r="AO248" i="3"/>
  <c r="AO249" i="3"/>
  <c r="AO250" i="3"/>
  <c r="AO251" i="3"/>
  <c r="AO257" i="3"/>
  <c r="AO258" i="3"/>
  <c r="AO259" i="3"/>
  <c r="AO260" i="3"/>
  <c r="AO261" i="3"/>
  <c r="AO262" i="3"/>
  <c r="AO263" i="3"/>
  <c r="AO264" i="3"/>
  <c r="AO265" i="3"/>
  <c r="AO266" i="3"/>
  <c r="AO267" i="3"/>
  <c r="AO268" i="3"/>
  <c r="AO269" i="3"/>
  <c r="AO270" i="3"/>
  <c r="AO271" i="3"/>
  <c r="AO272" i="3"/>
  <c r="AO273" i="3"/>
  <c r="AO275" i="3"/>
  <c r="AO276" i="3"/>
  <c r="AO277" i="3"/>
  <c r="AO278" i="3"/>
  <c r="AO279" i="3"/>
  <c r="AO280" i="3"/>
  <c r="AO281" i="3"/>
  <c r="AO282" i="3"/>
  <c r="AO283" i="3"/>
  <c r="AO284" i="3"/>
  <c r="AO285" i="3"/>
  <c r="AO286" i="3"/>
  <c r="AO287" i="3"/>
  <c r="AO288" i="3"/>
  <c r="AO289" i="3"/>
  <c r="AO290" i="3"/>
  <c r="AO291" i="3"/>
  <c r="AO292" i="3"/>
  <c r="AO293" i="3"/>
  <c r="AO294" i="3"/>
  <c r="AO295" i="3"/>
  <c r="AO296" i="3"/>
  <c r="AO297" i="3"/>
  <c r="AO298" i="3"/>
  <c r="AO299" i="3"/>
  <c r="AO300" i="3"/>
  <c r="AO301" i="3"/>
  <c r="AO302" i="3"/>
  <c r="AO304" i="3"/>
  <c r="AO303" i="3"/>
  <c r="AO305" i="3"/>
  <c r="AO306" i="3"/>
  <c r="AO307" i="3"/>
  <c r="AO308" i="3"/>
  <c r="AO309" i="3"/>
  <c r="AO310" i="3"/>
  <c r="AO311" i="3"/>
  <c r="AO312" i="3"/>
  <c r="AO313" i="3"/>
  <c r="AO314" i="3"/>
  <c r="AO315" i="3"/>
  <c r="AO316" i="3"/>
  <c r="AO317" i="3"/>
  <c r="AO318" i="3"/>
  <c r="AO319" i="3"/>
  <c r="AO320" i="3"/>
  <c r="AO321" i="3"/>
  <c r="AO322" i="3"/>
  <c r="AO323" i="3"/>
  <c r="AO324" i="3"/>
  <c r="AO325" i="3"/>
  <c r="AO326" i="3"/>
  <c r="AO327" i="3"/>
  <c r="AO328" i="3"/>
  <c r="AO329" i="3"/>
  <c r="AO330" i="3"/>
  <c r="AO331" i="3"/>
  <c r="AO332" i="3"/>
  <c r="AO333" i="3"/>
  <c r="AO334" i="3"/>
  <c r="AO335" i="3"/>
  <c r="AO336" i="3"/>
  <c r="AO337" i="3"/>
  <c r="AO338" i="3"/>
  <c r="AO339" i="3"/>
  <c r="AO340" i="3"/>
  <c r="AO341" i="3"/>
  <c r="AO342" i="3"/>
  <c r="AO343" i="3"/>
  <c r="AO344" i="3"/>
  <c r="AO345" i="3"/>
  <c r="AO346" i="3"/>
  <c r="AO347" i="3"/>
  <c r="AO348" i="3"/>
  <c r="AO350" i="3"/>
  <c r="AO351" i="3"/>
  <c r="AO352" i="3"/>
  <c r="AO353" i="3"/>
  <c r="AO354" i="3"/>
  <c r="AO355" i="3"/>
  <c r="AO356" i="3"/>
  <c r="AO357" i="3"/>
  <c r="AO358" i="3"/>
  <c r="AO359" i="3"/>
  <c r="AO360" i="3"/>
  <c r="AO361" i="3"/>
  <c r="AO362" i="3"/>
  <c r="AO363" i="3"/>
  <c r="AO364" i="3"/>
  <c r="AO365" i="3"/>
  <c r="AO366" i="3"/>
  <c r="AO367" i="3"/>
  <c r="AO368" i="3"/>
  <c r="AO369" i="3"/>
  <c r="AO370" i="3"/>
  <c r="AO371" i="3"/>
  <c r="AO372" i="3"/>
  <c r="AO373" i="3"/>
  <c r="AO374" i="3"/>
  <c r="AO375" i="3"/>
  <c r="AO376" i="3"/>
  <c r="AO377" i="3"/>
  <c r="AO378" i="3"/>
  <c r="AO379" i="3"/>
  <c r="AO380" i="3"/>
  <c r="AO381" i="3"/>
  <c r="AO382" i="3"/>
  <c r="AO383" i="3"/>
  <c r="AO384" i="3"/>
  <c r="AO385" i="3"/>
  <c r="AO386" i="3"/>
  <c r="AO387" i="3"/>
  <c r="AO388" i="3"/>
  <c r="AO389" i="3"/>
  <c r="AO390" i="3"/>
  <c r="AO391" i="3"/>
  <c r="AO392" i="3"/>
  <c r="AO393" i="3"/>
  <c r="AO394" i="3"/>
  <c r="AO395" i="3"/>
  <c r="AO396" i="3"/>
  <c r="AO397" i="3"/>
  <c r="AO398" i="3"/>
  <c r="AO399" i="3"/>
  <c r="AO400" i="3"/>
  <c r="AO401" i="3"/>
  <c r="AO402" i="3"/>
  <c r="AO403" i="3"/>
  <c r="AO404" i="3"/>
  <c r="AO405" i="3"/>
  <c r="AO406" i="3"/>
  <c r="AO409" i="3"/>
  <c r="AO410" i="3"/>
  <c r="AO411" i="3"/>
  <c r="AO412" i="3"/>
  <c r="AO413" i="3"/>
  <c r="AO414" i="3"/>
  <c r="AO415" i="3"/>
  <c r="AO416" i="3"/>
  <c r="AO417" i="3"/>
  <c r="AO418" i="3"/>
  <c r="AO419" i="3"/>
  <c r="AO420" i="3"/>
  <c r="AO421" i="3"/>
  <c r="AO422" i="3"/>
  <c r="AO423" i="3"/>
  <c r="AO424" i="3"/>
  <c r="AO425" i="3"/>
  <c r="AO426" i="3"/>
  <c r="AO427" i="3"/>
  <c r="AO428" i="3"/>
  <c r="AO429" i="3"/>
  <c r="AO430" i="3"/>
  <c r="AO431" i="3"/>
  <c r="AO432" i="3"/>
  <c r="AO433" i="3"/>
  <c r="AO434" i="3"/>
  <c r="AO435" i="3"/>
  <c r="AO436" i="3"/>
  <c r="AO438" i="3"/>
  <c r="AO437" i="3"/>
  <c r="AO439" i="3"/>
  <c r="AO440" i="3"/>
  <c r="AO441" i="3"/>
  <c r="AO442" i="3"/>
  <c r="AO443" i="3"/>
  <c r="AO444" i="3"/>
  <c r="AO445" i="3"/>
  <c r="AO446" i="3"/>
  <c r="AO447" i="3"/>
  <c r="AO448" i="3"/>
  <c r="AO449" i="3"/>
  <c r="AO450" i="3"/>
  <c r="AO451" i="3"/>
  <c r="AO452" i="3"/>
  <c r="AO453" i="3"/>
  <c r="AO454" i="3"/>
  <c r="AO455" i="3"/>
  <c r="AO456" i="3"/>
  <c r="AO457" i="3"/>
  <c r="AO458" i="3"/>
  <c r="AO459" i="3"/>
  <c r="AO460" i="3"/>
  <c r="AO461" i="3"/>
  <c r="AO462" i="3"/>
  <c r="AO463" i="3"/>
  <c r="AO464" i="3"/>
  <c r="AO465" i="3"/>
  <c r="AO466" i="3"/>
  <c r="AO467" i="3"/>
  <c r="AO468" i="3"/>
  <c r="AO469" i="3"/>
  <c r="AO470" i="3"/>
  <c r="AO471" i="3"/>
  <c r="AO473" i="3"/>
  <c r="AO474" i="3"/>
  <c r="AO475" i="3"/>
  <c r="AO476" i="3"/>
  <c r="AO477" i="3"/>
  <c r="AO478" i="3"/>
  <c r="AO479" i="3"/>
  <c r="AO480" i="3"/>
  <c r="AO481" i="3"/>
  <c r="AO482" i="3"/>
  <c r="AO483" i="3"/>
  <c r="AO484" i="3"/>
  <c r="AO485" i="3"/>
  <c r="AO486" i="3"/>
  <c r="AO487" i="3"/>
  <c r="AO488" i="3"/>
  <c r="AO489" i="3"/>
  <c r="AO490" i="3"/>
  <c r="AO491" i="3"/>
  <c r="AO492" i="3"/>
  <c r="AO493" i="3"/>
  <c r="AO494" i="3"/>
  <c r="AO495" i="3"/>
  <c r="AO496" i="3"/>
  <c r="AO497" i="3"/>
  <c r="AO498" i="3"/>
  <c r="AO499" i="3"/>
  <c r="AO500" i="3"/>
  <c r="AO501" i="3"/>
  <c r="AO502" i="3"/>
  <c r="AO503" i="3"/>
  <c r="AO504" i="3"/>
  <c r="AO506" i="3"/>
  <c r="AO505" i="3"/>
  <c r="AO507" i="3"/>
  <c r="AO508" i="3"/>
  <c r="AO509" i="3"/>
  <c r="AO510" i="3"/>
  <c r="AO511" i="3"/>
  <c r="AO512" i="3"/>
  <c r="AO513" i="3"/>
  <c r="AO514" i="3"/>
  <c r="AO515" i="3"/>
  <c r="AO516" i="3"/>
  <c r="AO517" i="3"/>
  <c r="AO518" i="3"/>
  <c r="AO519" i="3"/>
  <c r="AO520" i="3"/>
  <c r="AO521" i="3"/>
  <c r="AO522" i="3"/>
  <c r="AO523" i="3"/>
  <c r="AO524" i="3"/>
  <c r="AO525" i="3"/>
  <c r="AO526" i="3"/>
  <c r="AO527" i="3"/>
  <c r="AO528" i="3"/>
  <c r="AO529" i="3"/>
  <c r="AO530" i="3"/>
  <c r="AO531" i="3"/>
  <c r="AO532" i="3"/>
  <c r="AO533" i="3"/>
  <c r="AO534" i="3"/>
  <c r="AO535" i="3"/>
  <c r="AO536" i="3"/>
  <c r="AO537" i="3"/>
  <c r="AO538" i="3"/>
  <c r="AO539" i="3"/>
  <c r="AO540" i="3"/>
  <c r="AO541" i="3"/>
  <c r="AO542" i="3"/>
  <c r="AO543" i="3"/>
  <c r="AO544" i="3"/>
  <c r="AO545" i="3"/>
  <c r="AO546" i="3"/>
  <c r="AO547" i="3"/>
  <c r="AO548" i="3"/>
  <c r="AO549" i="3"/>
  <c r="AO550" i="3"/>
  <c r="AO551" i="3"/>
  <c r="AO552" i="3"/>
  <c r="AO553" i="3"/>
  <c r="AO554" i="3"/>
  <c r="AO555" i="3"/>
  <c r="AO556" i="3"/>
  <c r="AO557" i="3"/>
  <c r="AO558" i="3"/>
  <c r="AO559" i="3"/>
  <c r="AO560" i="3"/>
  <c r="AO561" i="3"/>
  <c r="AO562" i="3"/>
  <c r="AO563" i="3"/>
  <c r="AO564" i="3"/>
  <c r="AO565" i="3"/>
  <c r="AO566" i="3"/>
  <c r="AO567" i="3"/>
  <c r="AO568" i="3"/>
  <c r="AO569" i="3"/>
  <c r="AO570" i="3"/>
  <c r="AO571" i="3"/>
  <c r="AO572" i="3"/>
  <c r="AO573" i="3"/>
  <c r="AO574" i="3"/>
  <c r="AO575" i="3"/>
  <c r="AO576" i="3"/>
  <c r="AO577" i="3"/>
  <c r="AO578" i="3"/>
  <c r="AO579" i="3"/>
  <c r="AO580" i="3"/>
  <c r="AO581" i="3"/>
  <c r="AO582" i="3"/>
  <c r="AO583" i="3"/>
  <c r="AO584" i="3"/>
  <c r="AO585" i="3"/>
  <c r="AO586" i="3"/>
  <c r="AO587" i="3"/>
  <c r="AO588" i="3"/>
  <c r="AO589" i="3"/>
  <c r="AO590" i="3"/>
  <c r="AO591" i="3"/>
  <c r="AO592" i="3"/>
  <c r="AO593" i="3"/>
  <c r="AO594" i="3"/>
  <c r="AO595" i="3"/>
  <c r="AO596" i="3"/>
  <c r="AO598" i="3"/>
  <c r="AO599" i="3"/>
  <c r="AO600" i="3"/>
  <c r="AO601" i="3"/>
  <c r="AO602" i="3"/>
  <c r="AO603" i="3"/>
  <c r="AO604" i="3"/>
  <c r="AO605" i="3"/>
  <c r="AO606" i="3"/>
  <c r="AO607" i="3"/>
  <c r="AO608" i="3"/>
  <c r="AO609" i="3"/>
  <c r="AO610" i="3"/>
  <c r="AO611" i="3"/>
  <c r="AO612" i="3"/>
  <c r="AO613" i="3"/>
  <c r="AO614" i="3"/>
  <c r="AO615" i="3"/>
  <c r="AO616" i="3"/>
  <c r="AO617" i="3"/>
  <c r="AO618" i="3"/>
  <c r="AO619" i="3"/>
  <c r="AO620" i="3"/>
  <c r="AO621" i="3"/>
  <c r="AO622" i="3"/>
  <c r="AO623" i="3"/>
  <c r="AO624" i="3"/>
  <c r="AO626" i="3"/>
  <c r="AO625" i="3"/>
  <c r="AO627" i="3"/>
  <c r="AO628" i="3"/>
  <c r="AO629" i="3"/>
  <c r="AO630" i="3"/>
  <c r="AO631" i="3"/>
  <c r="AO632" i="3"/>
  <c r="AO633" i="3"/>
  <c r="AO634" i="3"/>
  <c r="AO635" i="3"/>
  <c r="AO636" i="3"/>
  <c r="AO637" i="3"/>
  <c r="AO638" i="3"/>
  <c r="AO639" i="3"/>
  <c r="AO640" i="3"/>
  <c r="AO641" i="3"/>
  <c r="AO642" i="3"/>
  <c r="AO643" i="3"/>
  <c r="AO644" i="3"/>
  <c r="AO645" i="3"/>
  <c r="AO646" i="3"/>
  <c r="AO647" i="3"/>
  <c r="AO648" i="3"/>
  <c r="AO649" i="3"/>
  <c r="AO650" i="3"/>
  <c r="AO651" i="3"/>
  <c r="AO652" i="3"/>
  <c r="AO653" i="3"/>
  <c r="AO654" i="3"/>
  <c r="AO655" i="3"/>
  <c r="AO656" i="3"/>
  <c r="AO657" i="3"/>
  <c r="AO658" i="3"/>
  <c r="AO659" i="3"/>
  <c r="AO660" i="3"/>
  <c r="AO661" i="3"/>
  <c r="AO662" i="3"/>
  <c r="AO663" i="3"/>
  <c r="AO664" i="3"/>
  <c r="AO665" i="3"/>
  <c r="AO666" i="3"/>
  <c r="AO667" i="3"/>
  <c r="AO668" i="3"/>
  <c r="AO669" i="3"/>
  <c r="AO670" i="3"/>
  <c r="AO671" i="3"/>
  <c r="AO672" i="3"/>
  <c r="AO673" i="3"/>
  <c r="AO674" i="3"/>
  <c r="AO675" i="3"/>
  <c r="AO676" i="3"/>
  <c r="AO677" i="3"/>
  <c r="AO678" i="3"/>
  <c r="AO679" i="3"/>
  <c r="AO680" i="3"/>
  <c r="AO681" i="3"/>
  <c r="AO682" i="3"/>
  <c r="AO683" i="3"/>
  <c r="AO684" i="3"/>
  <c r="AO685" i="3"/>
  <c r="AO686" i="3"/>
  <c r="AO687" i="3"/>
  <c r="AO688" i="3"/>
  <c r="AO689" i="3"/>
  <c r="AO690" i="3"/>
  <c r="AO691" i="3"/>
  <c r="AO692" i="3"/>
  <c r="AO693" i="3"/>
  <c r="AO695" i="3"/>
  <c r="AO696" i="3"/>
  <c r="AO697" i="3"/>
  <c r="AO698" i="3"/>
  <c r="AO699" i="3"/>
  <c r="AO700" i="3"/>
  <c r="AO701" i="3"/>
  <c r="AO702" i="3"/>
  <c r="AO703" i="3"/>
  <c r="AO704" i="3"/>
  <c r="AO705" i="3"/>
  <c r="AO706" i="3"/>
  <c r="AO707" i="3"/>
  <c r="AO708" i="3"/>
  <c r="AO709" i="3"/>
  <c r="AO710" i="3"/>
  <c r="AO711" i="3"/>
  <c r="AO712" i="3"/>
  <c r="AO713" i="3"/>
  <c r="AO714" i="3"/>
  <c r="AO715" i="3"/>
  <c r="AO716" i="3"/>
  <c r="AO719" i="3"/>
  <c r="AO721" i="3"/>
  <c r="AO722" i="3"/>
  <c r="AO723" i="3"/>
  <c r="AO724" i="3"/>
  <c r="AO725" i="3"/>
  <c r="AO726" i="3"/>
  <c r="AO727" i="3"/>
  <c r="AO728" i="3"/>
  <c r="AO729" i="3"/>
  <c r="AO730" i="3"/>
  <c r="AO731" i="3"/>
  <c r="AO732" i="3"/>
  <c r="AO733" i="3"/>
  <c r="AO734" i="3"/>
  <c r="AO735" i="3"/>
  <c r="AO736" i="3"/>
  <c r="AO737" i="3"/>
  <c r="AO738" i="3"/>
  <c r="AO739" i="3"/>
  <c r="AO740" i="3"/>
  <c r="AO741" i="3"/>
  <c r="AO742" i="3"/>
  <c r="AO743" i="3"/>
  <c r="AO744" i="3"/>
  <c r="AO745" i="3"/>
  <c r="AO746" i="3"/>
  <c r="AO748" i="3"/>
  <c r="AO749" i="3"/>
  <c r="AO750" i="3"/>
  <c r="AO751" i="3"/>
  <c r="AO752" i="3"/>
  <c r="AO753" i="3"/>
  <c r="AO754" i="3"/>
  <c r="AO755" i="3"/>
  <c r="AO756" i="3"/>
  <c r="AO757" i="3"/>
  <c r="AO758" i="3"/>
  <c r="AO759" i="3"/>
  <c r="AO760" i="3"/>
  <c r="AO761" i="3"/>
  <c r="AO762" i="3"/>
  <c r="AO763" i="3"/>
  <c r="AO764" i="3"/>
  <c r="AO765" i="3"/>
  <c r="AO766" i="3"/>
  <c r="AO767" i="3"/>
  <c r="AO768" i="3"/>
  <c r="AO769" i="3"/>
  <c r="AO770" i="3"/>
  <c r="AO771" i="3"/>
  <c r="AO772" i="3"/>
  <c r="AO773" i="3"/>
  <c r="AO774" i="3"/>
  <c r="AO775" i="3"/>
  <c r="AO776" i="3"/>
  <c r="AO777" i="3"/>
  <c r="AO778" i="3"/>
  <c r="AO779" i="3"/>
  <c r="AO780" i="3"/>
  <c r="AO781" i="3"/>
  <c r="AO782" i="3"/>
  <c r="AO783" i="3"/>
  <c r="AO784" i="3"/>
  <c r="AO785" i="3"/>
  <c r="AO786" i="3"/>
  <c r="AO787" i="3"/>
  <c r="AO788" i="3"/>
  <c r="AO789" i="3"/>
  <c r="AO790" i="3"/>
  <c r="AO791" i="3"/>
  <c r="AO792" i="3"/>
  <c r="AO793" i="3"/>
  <c r="AO794" i="3"/>
  <c r="AO795" i="3"/>
  <c r="AO796" i="3"/>
  <c r="AO797" i="3"/>
  <c r="AO798" i="3"/>
  <c r="AO799" i="3"/>
  <c r="AO800" i="3"/>
  <c r="AO801" i="3"/>
  <c r="AO802" i="3"/>
  <c r="AO803" i="3"/>
  <c r="AO804" i="3"/>
  <c r="AO806" i="3"/>
  <c r="AO807" i="3"/>
  <c r="AO808" i="3"/>
  <c r="AO809" i="3"/>
  <c r="AO810" i="3"/>
  <c r="AO811" i="3"/>
  <c r="AO812" i="3"/>
  <c r="AO813" i="3"/>
  <c r="AO814" i="3"/>
  <c r="AO815" i="3"/>
  <c r="AO816" i="3"/>
  <c r="AO817" i="3"/>
  <c r="AO818" i="3"/>
  <c r="AO819" i="3"/>
  <c r="AO820" i="3"/>
  <c r="AO821" i="3"/>
  <c r="AO822" i="3"/>
  <c r="AO823" i="3"/>
  <c r="AO824" i="3"/>
  <c r="AO825" i="3"/>
  <c r="AO826" i="3"/>
  <c r="AO827" i="3"/>
  <c r="AO828" i="3"/>
  <c r="AO829" i="3"/>
  <c r="AO830" i="3"/>
  <c r="AO831" i="3"/>
  <c r="AO832" i="3"/>
  <c r="AO833" i="3"/>
  <c r="AO834" i="3"/>
  <c r="AO835" i="3"/>
  <c r="AO836" i="3"/>
  <c r="AO837" i="3"/>
  <c r="AO838" i="3"/>
  <c r="AO839" i="3"/>
  <c r="AO840" i="3"/>
  <c r="AO841" i="3"/>
  <c r="AO842" i="3"/>
  <c r="AO843" i="3"/>
  <c r="AO844" i="3"/>
  <c r="AO845" i="3"/>
  <c r="AO846" i="3"/>
  <c r="AO847" i="3"/>
  <c r="AO848" i="3"/>
  <c r="AO849" i="3"/>
  <c r="AO850" i="3"/>
  <c r="AO851" i="3"/>
  <c r="AO852" i="3"/>
  <c r="AO853" i="3"/>
  <c r="AO854" i="3"/>
  <c r="AO855" i="3"/>
  <c r="AO856" i="3"/>
  <c r="AO857" i="3"/>
  <c r="AO858" i="3"/>
  <c r="AO859" i="3"/>
  <c r="AO860" i="3"/>
  <c r="AO861" i="3"/>
  <c r="AO862" i="3"/>
  <c r="AO863" i="3"/>
  <c r="AO864" i="3"/>
  <c r="AO865" i="3"/>
  <c r="AO866" i="3"/>
  <c r="AO867" i="3"/>
  <c r="AO868" i="3"/>
  <c r="AO869" i="3"/>
  <c r="AO870" i="3"/>
  <c r="AO871" i="3"/>
  <c r="AO872" i="3"/>
  <c r="AO873" i="3"/>
  <c r="AO874" i="3"/>
  <c r="AO875" i="3"/>
  <c r="AO876" i="3"/>
  <c r="AO877" i="3"/>
  <c r="AO878" i="3"/>
  <c r="AO879" i="3"/>
  <c r="AO880" i="3"/>
  <c r="AO881" i="3"/>
  <c r="AO882" i="3"/>
  <c r="AO883" i="3"/>
  <c r="AO884" i="3"/>
  <c r="AO885" i="3"/>
  <c r="AO886" i="3"/>
  <c r="AO887" i="3"/>
  <c r="AO888" i="3"/>
  <c r="AO889" i="3"/>
  <c r="AO890" i="3"/>
  <c r="AO891" i="3"/>
  <c r="AO892" i="3"/>
  <c r="AO893" i="3"/>
  <c r="AO894" i="3"/>
  <c r="AO895" i="3"/>
  <c r="AO896" i="3"/>
  <c r="AO897" i="3"/>
  <c r="AO898" i="3"/>
  <c r="AO899" i="3"/>
  <c r="AO900" i="3"/>
  <c r="AO901" i="3"/>
  <c r="AO902" i="3"/>
  <c r="AO903" i="3"/>
  <c r="AO904" i="3"/>
  <c r="AO905" i="3"/>
  <c r="AO906" i="3"/>
  <c r="AO907" i="3"/>
  <c r="AO908" i="3"/>
  <c r="AO909" i="3"/>
  <c r="AO910" i="3"/>
  <c r="AO911" i="3"/>
  <c r="AO912" i="3"/>
  <c r="AO913" i="3"/>
  <c r="AO914" i="3"/>
  <c r="AO915" i="3"/>
  <c r="AO916" i="3"/>
  <c r="AO917" i="3"/>
  <c r="AO918" i="3"/>
  <c r="AO919" i="3"/>
  <c r="AO920" i="3"/>
  <c r="AO921" i="3"/>
  <c r="AO922" i="3"/>
  <c r="AO923" i="3"/>
  <c r="AO924" i="3"/>
  <c r="AO925" i="3"/>
  <c r="AO926" i="3"/>
  <c r="AO927" i="3"/>
  <c r="AO928" i="3"/>
  <c r="AO929" i="3"/>
  <c r="AO931" i="3"/>
  <c r="AO933" i="3"/>
  <c r="AO934" i="3"/>
  <c r="AO935" i="3"/>
  <c r="AO936" i="3"/>
  <c r="AO937" i="3"/>
  <c r="AO938" i="3"/>
  <c r="AO939" i="3"/>
  <c r="AO940" i="3"/>
  <c r="AO941" i="3"/>
  <c r="AO942" i="3"/>
  <c r="AO943" i="3"/>
  <c r="AO944" i="3"/>
  <c r="AO945" i="3"/>
  <c r="AO946" i="3"/>
  <c r="AO947" i="3"/>
  <c r="AO948" i="3"/>
  <c r="AO949" i="3"/>
  <c r="AO472" i="3"/>
  <c r="AO12" i="3"/>
  <c r="AO85" i="3"/>
  <c r="AO349" i="3"/>
  <c r="AO930" i="3"/>
  <c r="AP2" i="3"/>
  <c r="AP3" i="3"/>
  <c r="AP4" i="3"/>
  <c r="AP5" i="3"/>
  <c r="AP6" i="3"/>
  <c r="AP7" i="3"/>
  <c r="AP8" i="3"/>
  <c r="AP9" i="3"/>
  <c r="AP10" i="3"/>
  <c r="AP11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2" i="3"/>
  <c r="AP63" i="3"/>
  <c r="AP64" i="3"/>
  <c r="AP65" i="3"/>
  <c r="AP66" i="3"/>
  <c r="AP69" i="3"/>
  <c r="AP70" i="3"/>
  <c r="AP71" i="3"/>
  <c r="AP72" i="3"/>
  <c r="AP73" i="3"/>
  <c r="AP74" i="3"/>
  <c r="AP75" i="3"/>
  <c r="AP76" i="3"/>
  <c r="AP77" i="3"/>
  <c r="AP78" i="3"/>
  <c r="AP79" i="3"/>
  <c r="AP80" i="3"/>
  <c r="AP81" i="3"/>
  <c r="AP82" i="3"/>
  <c r="AP83" i="3"/>
  <c r="AP84" i="3"/>
  <c r="AP86" i="3"/>
  <c r="AP87" i="3"/>
  <c r="AP88" i="3"/>
  <c r="AP89" i="3"/>
  <c r="AP90" i="3"/>
  <c r="AP91" i="3"/>
  <c r="AP92" i="3"/>
  <c r="AP93" i="3"/>
  <c r="AP94" i="3"/>
  <c r="AP95" i="3"/>
  <c r="AP96" i="3"/>
  <c r="AP97" i="3"/>
  <c r="AP98" i="3"/>
  <c r="AP99" i="3"/>
  <c r="AP100" i="3"/>
  <c r="AP101" i="3"/>
  <c r="AP102" i="3"/>
  <c r="AP103" i="3"/>
  <c r="AP104" i="3"/>
  <c r="AP105" i="3"/>
  <c r="AP106" i="3"/>
  <c r="AP107" i="3"/>
  <c r="AP108" i="3"/>
  <c r="AP109" i="3"/>
  <c r="AP110" i="3"/>
  <c r="AP112" i="3"/>
  <c r="AP113" i="3"/>
  <c r="AP115" i="3"/>
  <c r="AP116" i="3"/>
  <c r="AP117" i="3"/>
  <c r="AP118" i="3"/>
  <c r="AP119" i="3"/>
  <c r="AP120" i="3"/>
  <c r="AP121" i="3"/>
  <c r="AP122" i="3"/>
  <c r="AP123" i="3"/>
  <c r="AP124" i="3"/>
  <c r="AP125" i="3"/>
  <c r="AP126" i="3"/>
  <c r="AP127" i="3"/>
  <c r="AP128" i="3"/>
  <c r="AP129" i="3"/>
  <c r="AP130" i="3"/>
  <c r="AP131" i="3"/>
  <c r="AP132" i="3"/>
  <c r="AP133" i="3"/>
  <c r="AP134" i="3"/>
  <c r="AP135" i="3"/>
  <c r="AP136" i="3"/>
  <c r="AP137" i="3"/>
  <c r="AP138" i="3"/>
  <c r="AP139" i="3"/>
  <c r="AP140" i="3"/>
  <c r="AP141" i="3"/>
  <c r="AP142" i="3"/>
  <c r="AP143" i="3"/>
  <c r="AP144" i="3"/>
  <c r="AP145" i="3"/>
  <c r="AP146" i="3"/>
  <c r="AP147" i="3"/>
  <c r="AP148" i="3"/>
  <c r="AP149" i="3"/>
  <c r="AP150" i="3"/>
  <c r="AP151" i="3"/>
  <c r="AP152" i="3"/>
  <c r="AP153" i="3"/>
  <c r="AP154" i="3"/>
  <c r="AP155" i="3"/>
  <c r="AP156" i="3"/>
  <c r="AP157" i="3"/>
  <c r="AP158" i="3"/>
  <c r="AP159" i="3"/>
  <c r="AP160" i="3"/>
  <c r="AP161" i="3"/>
  <c r="AP162" i="3"/>
  <c r="AP163" i="3"/>
  <c r="AP164" i="3"/>
  <c r="AP165" i="3"/>
  <c r="AP166" i="3"/>
  <c r="AP167" i="3"/>
  <c r="AP168" i="3"/>
  <c r="AP169" i="3"/>
  <c r="AP170" i="3"/>
  <c r="AP171" i="3"/>
  <c r="AP172" i="3"/>
  <c r="AP173" i="3"/>
  <c r="AP174" i="3"/>
  <c r="AP175" i="3"/>
  <c r="AP176" i="3"/>
  <c r="AP177" i="3"/>
  <c r="AP178" i="3"/>
  <c r="AP179" i="3"/>
  <c r="AP180" i="3"/>
  <c r="AP181" i="3"/>
  <c r="AP182" i="3"/>
  <c r="AP183" i="3"/>
  <c r="AP184" i="3"/>
  <c r="AP185" i="3"/>
  <c r="AP186" i="3"/>
  <c r="AP187" i="3"/>
  <c r="AP188" i="3"/>
  <c r="AP189" i="3"/>
  <c r="AP190" i="3"/>
  <c r="AP191" i="3"/>
  <c r="AP192" i="3"/>
  <c r="AP193" i="3"/>
  <c r="AP194" i="3"/>
  <c r="AP195" i="3"/>
  <c r="AP196" i="3"/>
  <c r="AP197" i="3"/>
  <c r="AP198" i="3"/>
  <c r="AP200" i="3"/>
  <c r="AP201" i="3"/>
  <c r="AP202" i="3"/>
  <c r="AP203" i="3"/>
  <c r="AP204" i="3"/>
  <c r="AP205" i="3"/>
  <c r="AP206" i="3"/>
  <c r="AP207" i="3"/>
  <c r="AP208" i="3"/>
  <c r="AP209" i="3"/>
  <c r="AP210" i="3"/>
  <c r="AP211" i="3"/>
  <c r="AP212" i="3"/>
  <c r="AP213" i="3"/>
  <c r="AP214" i="3"/>
  <c r="AP215" i="3"/>
  <c r="AP217" i="3"/>
  <c r="AP216" i="3"/>
  <c r="AP218" i="3"/>
  <c r="AP219" i="3"/>
  <c r="AP220" i="3"/>
  <c r="AP221" i="3"/>
  <c r="AP222" i="3"/>
  <c r="AP223" i="3"/>
  <c r="AP224" i="3"/>
  <c r="AP225" i="3"/>
  <c r="AP226" i="3"/>
  <c r="AP227" i="3"/>
  <c r="AP228" i="3"/>
  <c r="AP229" i="3"/>
  <c r="AP230" i="3"/>
  <c r="AP231" i="3"/>
  <c r="AP232" i="3"/>
  <c r="AP233" i="3"/>
  <c r="AP234" i="3"/>
  <c r="AP235" i="3"/>
  <c r="AP236" i="3"/>
  <c r="AP237" i="3"/>
  <c r="AP238" i="3"/>
  <c r="AP239" i="3"/>
  <c r="AP240" i="3"/>
  <c r="AP241" i="3"/>
  <c r="AP242" i="3"/>
  <c r="AP243" i="3"/>
  <c r="AP244" i="3"/>
  <c r="AP245" i="3"/>
  <c r="AP246" i="3"/>
  <c r="AP247" i="3"/>
  <c r="AP248" i="3"/>
  <c r="AP249" i="3"/>
  <c r="AP250" i="3"/>
  <c r="AP251" i="3"/>
  <c r="AP257" i="3"/>
  <c r="AP258" i="3"/>
  <c r="AP259" i="3"/>
  <c r="AP260" i="3"/>
  <c r="AP261" i="3"/>
  <c r="AP262" i="3"/>
  <c r="AP263" i="3"/>
  <c r="AP264" i="3"/>
  <c r="AP265" i="3"/>
  <c r="AP266" i="3"/>
  <c r="AP267" i="3"/>
  <c r="AP268" i="3"/>
  <c r="AP269" i="3"/>
  <c r="AP270" i="3"/>
  <c r="AP271" i="3"/>
  <c r="AP272" i="3"/>
  <c r="AP273" i="3"/>
  <c r="AP275" i="3"/>
  <c r="AP276" i="3"/>
  <c r="AP277" i="3"/>
  <c r="AP278" i="3"/>
  <c r="AP279" i="3"/>
  <c r="AP280" i="3"/>
  <c r="AP281" i="3"/>
  <c r="AP282" i="3"/>
  <c r="AP283" i="3"/>
  <c r="AP284" i="3"/>
  <c r="AP285" i="3"/>
  <c r="AP286" i="3"/>
  <c r="AP287" i="3"/>
  <c r="AP288" i="3"/>
  <c r="AP289" i="3"/>
  <c r="AP290" i="3"/>
  <c r="AP291" i="3"/>
  <c r="AP292" i="3"/>
  <c r="AP293" i="3"/>
  <c r="AP294" i="3"/>
  <c r="AP295" i="3"/>
  <c r="AP296" i="3"/>
  <c r="AP297" i="3"/>
  <c r="AP298" i="3"/>
  <c r="AP299" i="3"/>
  <c r="AP300" i="3"/>
  <c r="AP301" i="3"/>
  <c r="AP302" i="3"/>
  <c r="AP304" i="3"/>
  <c r="AP303" i="3"/>
  <c r="AP305" i="3"/>
  <c r="AP306" i="3"/>
  <c r="AP307" i="3"/>
  <c r="AP308" i="3"/>
  <c r="AP309" i="3"/>
  <c r="AP310" i="3"/>
  <c r="AP311" i="3"/>
  <c r="AP312" i="3"/>
  <c r="AP313" i="3"/>
  <c r="AP314" i="3"/>
  <c r="AP315" i="3"/>
  <c r="AP316" i="3"/>
  <c r="AP317" i="3"/>
  <c r="AP318" i="3"/>
  <c r="AP319" i="3"/>
  <c r="AP320" i="3"/>
  <c r="AP321" i="3"/>
  <c r="AP322" i="3"/>
  <c r="AP323" i="3"/>
  <c r="AP324" i="3"/>
  <c r="AP325" i="3"/>
  <c r="AP326" i="3"/>
  <c r="AP327" i="3"/>
  <c r="AP328" i="3"/>
  <c r="AP329" i="3"/>
  <c r="AP330" i="3"/>
  <c r="AP331" i="3"/>
  <c r="AP332" i="3"/>
  <c r="AP333" i="3"/>
  <c r="AP334" i="3"/>
  <c r="AP335" i="3"/>
  <c r="AP336" i="3"/>
  <c r="AP337" i="3"/>
  <c r="AP338" i="3"/>
  <c r="AP339" i="3"/>
  <c r="AP340" i="3"/>
  <c r="AP341" i="3"/>
  <c r="AP342" i="3"/>
  <c r="AP343" i="3"/>
  <c r="AP344" i="3"/>
  <c r="AP345" i="3"/>
  <c r="AP346" i="3"/>
  <c r="AP347" i="3"/>
  <c r="AP348" i="3"/>
  <c r="AP350" i="3"/>
  <c r="AP351" i="3"/>
  <c r="AP352" i="3"/>
  <c r="AP353" i="3"/>
  <c r="AP354" i="3"/>
  <c r="AP355" i="3"/>
  <c r="AP356" i="3"/>
  <c r="AP357" i="3"/>
  <c r="AP358" i="3"/>
  <c r="AP359" i="3"/>
  <c r="AP360" i="3"/>
  <c r="AP361" i="3"/>
  <c r="AP362" i="3"/>
  <c r="AP363" i="3"/>
  <c r="AP364" i="3"/>
  <c r="AP365" i="3"/>
  <c r="AP366" i="3"/>
  <c r="AP367" i="3"/>
  <c r="AP368" i="3"/>
  <c r="AP369" i="3"/>
  <c r="AP370" i="3"/>
  <c r="AP371" i="3"/>
  <c r="AP372" i="3"/>
  <c r="AP373" i="3"/>
  <c r="AP374" i="3"/>
  <c r="AP375" i="3"/>
  <c r="AP376" i="3"/>
  <c r="AP377" i="3"/>
  <c r="AP378" i="3"/>
  <c r="AP379" i="3"/>
  <c r="AP380" i="3"/>
  <c r="AP381" i="3"/>
  <c r="AP382" i="3"/>
  <c r="AP383" i="3"/>
  <c r="AP384" i="3"/>
  <c r="AP385" i="3"/>
  <c r="AP386" i="3"/>
  <c r="AP387" i="3"/>
  <c r="AP388" i="3"/>
  <c r="AP389" i="3"/>
  <c r="AP390" i="3"/>
  <c r="AP391" i="3"/>
  <c r="AP392" i="3"/>
  <c r="AP393" i="3"/>
  <c r="AP394" i="3"/>
  <c r="AP395" i="3"/>
  <c r="AP396" i="3"/>
  <c r="AP397" i="3"/>
  <c r="AP398" i="3"/>
  <c r="AP399" i="3"/>
  <c r="AP400" i="3"/>
  <c r="AP401" i="3"/>
  <c r="AP402" i="3"/>
  <c r="AP403" i="3"/>
  <c r="AP404" i="3"/>
  <c r="AP405" i="3"/>
  <c r="AP406" i="3"/>
  <c r="AP409" i="3"/>
  <c r="AP410" i="3"/>
  <c r="AP411" i="3"/>
  <c r="AP412" i="3"/>
  <c r="AP413" i="3"/>
  <c r="AP414" i="3"/>
  <c r="AP415" i="3"/>
  <c r="AP416" i="3"/>
  <c r="AP417" i="3"/>
  <c r="AP418" i="3"/>
  <c r="AP419" i="3"/>
  <c r="AP420" i="3"/>
  <c r="AP421" i="3"/>
  <c r="AP422" i="3"/>
  <c r="AP423" i="3"/>
  <c r="AP424" i="3"/>
  <c r="AP425" i="3"/>
  <c r="AP426" i="3"/>
  <c r="AP427" i="3"/>
  <c r="AP428" i="3"/>
  <c r="AP429" i="3"/>
  <c r="AP430" i="3"/>
  <c r="AP431" i="3"/>
  <c r="AP432" i="3"/>
  <c r="AP433" i="3"/>
  <c r="AP434" i="3"/>
  <c r="AP435" i="3"/>
  <c r="AP436" i="3"/>
  <c r="AP438" i="3"/>
  <c r="AP437" i="3"/>
  <c r="AP439" i="3"/>
  <c r="AP440" i="3"/>
  <c r="AP441" i="3"/>
  <c r="AP442" i="3"/>
  <c r="AP443" i="3"/>
  <c r="AP444" i="3"/>
  <c r="AP445" i="3"/>
  <c r="AP446" i="3"/>
  <c r="AP447" i="3"/>
  <c r="AP448" i="3"/>
  <c r="AP449" i="3"/>
  <c r="AP450" i="3"/>
  <c r="AP451" i="3"/>
  <c r="AP452" i="3"/>
  <c r="AP453" i="3"/>
  <c r="AP454" i="3"/>
  <c r="AP455" i="3"/>
  <c r="AP456" i="3"/>
  <c r="AP457" i="3"/>
  <c r="AP458" i="3"/>
  <c r="AP459" i="3"/>
  <c r="AP460" i="3"/>
  <c r="AP461" i="3"/>
  <c r="AP462" i="3"/>
  <c r="AP463" i="3"/>
  <c r="AP464" i="3"/>
  <c r="AP465" i="3"/>
  <c r="AP466" i="3"/>
  <c r="AP467" i="3"/>
  <c r="AP468" i="3"/>
  <c r="AP469" i="3"/>
  <c r="AP470" i="3"/>
  <c r="AP471" i="3"/>
  <c r="AP473" i="3"/>
  <c r="AP474" i="3"/>
  <c r="AP475" i="3"/>
  <c r="AP476" i="3"/>
  <c r="AP477" i="3"/>
  <c r="AP478" i="3"/>
  <c r="AP479" i="3"/>
  <c r="AP480" i="3"/>
  <c r="AP481" i="3"/>
  <c r="AP482" i="3"/>
  <c r="AP483" i="3"/>
  <c r="AP484" i="3"/>
  <c r="AP485" i="3"/>
  <c r="AP486" i="3"/>
  <c r="AP487" i="3"/>
  <c r="AP488" i="3"/>
  <c r="AP489" i="3"/>
  <c r="AP490" i="3"/>
  <c r="AP491" i="3"/>
  <c r="AP492" i="3"/>
  <c r="AP493" i="3"/>
  <c r="AP494" i="3"/>
  <c r="AP495" i="3"/>
  <c r="AP496" i="3"/>
  <c r="AP497" i="3"/>
  <c r="AP498" i="3"/>
  <c r="AP499" i="3"/>
  <c r="AP500" i="3"/>
  <c r="AP501" i="3"/>
  <c r="AP502" i="3"/>
  <c r="AP503" i="3"/>
  <c r="AP504" i="3"/>
  <c r="AP506" i="3"/>
  <c r="AP505" i="3"/>
  <c r="AP507" i="3"/>
  <c r="AP508" i="3"/>
  <c r="AP509" i="3"/>
  <c r="AP510" i="3"/>
  <c r="AP511" i="3"/>
  <c r="AP512" i="3"/>
  <c r="AP513" i="3"/>
  <c r="AP514" i="3"/>
  <c r="AP515" i="3"/>
  <c r="AP516" i="3"/>
  <c r="AP517" i="3"/>
  <c r="AP518" i="3"/>
  <c r="AP519" i="3"/>
  <c r="AP520" i="3"/>
  <c r="AP521" i="3"/>
  <c r="AP522" i="3"/>
  <c r="AP523" i="3"/>
  <c r="AP524" i="3"/>
  <c r="AP525" i="3"/>
  <c r="AP526" i="3"/>
  <c r="AP527" i="3"/>
  <c r="AP528" i="3"/>
  <c r="AP529" i="3"/>
  <c r="AP530" i="3"/>
  <c r="AP531" i="3"/>
  <c r="AP532" i="3"/>
  <c r="AP533" i="3"/>
  <c r="AP534" i="3"/>
  <c r="AP535" i="3"/>
  <c r="AP536" i="3"/>
  <c r="AP537" i="3"/>
  <c r="AP538" i="3"/>
  <c r="AP539" i="3"/>
  <c r="AP540" i="3"/>
  <c r="AP541" i="3"/>
  <c r="AP542" i="3"/>
  <c r="AP543" i="3"/>
  <c r="AP544" i="3"/>
  <c r="AP545" i="3"/>
  <c r="AP546" i="3"/>
  <c r="AP547" i="3"/>
  <c r="AP548" i="3"/>
  <c r="AP549" i="3"/>
  <c r="AP550" i="3"/>
  <c r="AP551" i="3"/>
  <c r="AP552" i="3"/>
  <c r="AP553" i="3"/>
  <c r="AP554" i="3"/>
  <c r="AP555" i="3"/>
  <c r="AP556" i="3"/>
  <c r="AP557" i="3"/>
  <c r="AP558" i="3"/>
  <c r="AP559" i="3"/>
  <c r="AP560" i="3"/>
  <c r="AP561" i="3"/>
  <c r="AP562" i="3"/>
  <c r="AP563" i="3"/>
  <c r="AP564" i="3"/>
  <c r="AP565" i="3"/>
  <c r="AP566" i="3"/>
  <c r="AP567" i="3"/>
  <c r="AP568" i="3"/>
  <c r="AP569" i="3"/>
  <c r="AP570" i="3"/>
  <c r="AP571" i="3"/>
  <c r="AP572" i="3"/>
  <c r="AP573" i="3"/>
  <c r="AP574" i="3"/>
  <c r="AP575" i="3"/>
  <c r="AP576" i="3"/>
  <c r="AP577" i="3"/>
  <c r="AP578" i="3"/>
  <c r="AP579" i="3"/>
  <c r="AP580" i="3"/>
  <c r="AP581" i="3"/>
  <c r="AP582" i="3"/>
  <c r="AP583" i="3"/>
  <c r="AP584" i="3"/>
  <c r="AP585" i="3"/>
  <c r="AP586" i="3"/>
  <c r="AP587" i="3"/>
  <c r="AP588" i="3"/>
  <c r="AP589" i="3"/>
  <c r="AP590" i="3"/>
  <c r="AP591" i="3"/>
  <c r="AP592" i="3"/>
  <c r="AP593" i="3"/>
  <c r="AP594" i="3"/>
  <c r="AP595" i="3"/>
  <c r="AP596" i="3"/>
  <c r="AP598" i="3"/>
  <c r="AP599" i="3"/>
  <c r="AP600" i="3"/>
  <c r="AP601" i="3"/>
  <c r="AP602" i="3"/>
  <c r="AP603" i="3"/>
  <c r="AP604" i="3"/>
  <c r="AP605" i="3"/>
  <c r="AP606" i="3"/>
  <c r="AP607" i="3"/>
  <c r="AP608" i="3"/>
  <c r="AP609" i="3"/>
  <c r="AP610" i="3"/>
  <c r="AP611" i="3"/>
  <c r="AP612" i="3"/>
  <c r="AP613" i="3"/>
  <c r="AP614" i="3"/>
  <c r="AP615" i="3"/>
  <c r="AP616" i="3"/>
  <c r="AP617" i="3"/>
  <c r="AP618" i="3"/>
  <c r="AP619" i="3"/>
  <c r="AP620" i="3"/>
  <c r="AP621" i="3"/>
  <c r="AP622" i="3"/>
  <c r="AP623" i="3"/>
  <c r="AP624" i="3"/>
  <c r="AP626" i="3"/>
  <c r="AP625" i="3"/>
  <c r="AP627" i="3"/>
  <c r="AP628" i="3"/>
  <c r="AP629" i="3"/>
  <c r="AP630" i="3"/>
  <c r="AP631" i="3"/>
  <c r="AP632" i="3"/>
  <c r="AP633" i="3"/>
  <c r="AP634" i="3"/>
  <c r="AP635" i="3"/>
  <c r="AP636" i="3"/>
  <c r="AP637" i="3"/>
  <c r="AP638" i="3"/>
  <c r="AP639" i="3"/>
  <c r="AP640" i="3"/>
  <c r="AP641" i="3"/>
  <c r="AP642" i="3"/>
  <c r="AP643" i="3"/>
  <c r="AP644" i="3"/>
  <c r="AP645" i="3"/>
  <c r="AP646" i="3"/>
  <c r="AP647" i="3"/>
  <c r="AP648" i="3"/>
  <c r="AP649" i="3"/>
  <c r="AP650" i="3"/>
  <c r="AP651" i="3"/>
  <c r="AP652" i="3"/>
  <c r="AP653" i="3"/>
  <c r="AP654" i="3"/>
  <c r="AP655" i="3"/>
  <c r="AP656" i="3"/>
  <c r="AP657" i="3"/>
  <c r="AP658" i="3"/>
  <c r="AP659" i="3"/>
  <c r="AP660" i="3"/>
  <c r="AP661" i="3"/>
  <c r="AP662" i="3"/>
  <c r="AP663" i="3"/>
  <c r="AP664" i="3"/>
  <c r="AP665" i="3"/>
  <c r="AP666" i="3"/>
  <c r="AP667" i="3"/>
  <c r="AP668" i="3"/>
  <c r="AP669" i="3"/>
  <c r="AP670" i="3"/>
  <c r="AP671" i="3"/>
  <c r="AP672" i="3"/>
  <c r="AP673" i="3"/>
  <c r="AP674" i="3"/>
  <c r="AP675" i="3"/>
  <c r="AP676" i="3"/>
  <c r="AP677" i="3"/>
  <c r="AP678" i="3"/>
  <c r="AP679" i="3"/>
  <c r="AP680" i="3"/>
  <c r="AP681" i="3"/>
  <c r="AP682" i="3"/>
  <c r="AP683" i="3"/>
  <c r="AP684" i="3"/>
  <c r="AP685" i="3"/>
  <c r="AP686" i="3"/>
  <c r="AP687" i="3"/>
  <c r="AP688" i="3"/>
  <c r="AP689" i="3"/>
  <c r="AP690" i="3"/>
  <c r="AP691" i="3"/>
  <c r="AP692" i="3"/>
  <c r="AP693" i="3"/>
  <c r="AP695" i="3"/>
  <c r="AP696" i="3"/>
  <c r="AP697" i="3"/>
  <c r="AP698" i="3"/>
  <c r="AP699" i="3"/>
  <c r="AP700" i="3"/>
  <c r="AP701" i="3"/>
  <c r="AP702" i="3"/>
  <c r="AP703" i="3"/>
  <c r="AP704" i="3"/>
  <c r="AP705" i="3"/>
  <c r="AP706" i="3"/>
  <c r="AP707" i="3"/>
  <c r="AP708" i="3"/>
  <c r="AP709" i="3"/>
  <c r="AP710" i="3"/>
  <c r="AP711" i="3"/>
  <c r="AP712" i="3"/>
  <c r="AP713" i="3"/>
  <c r="AP714" i="3"/>
  <c r="AP715" i="3"/>
  <c r="AP716" i="3"/>
  <c r="AP719" i="3"/>
  <c r="AP721" i="3"/>
  <c r="AP722" i="3"/>
  <c r="AP723" i="3"/>
  <c r="AP724" i="3"/>
  <c r="AP725" i="3"/>
  <c r="AP726" i="3"/>
  <c r="AP727" i="3"/>
  <c r="AP728" i="3"/>
  <c r="AP729" i="3"/>
  <c r="AP730" i="3"/>
  <c r="AP731" i="3"/>
  <c r="AP732" i="3"/>
  <c r="AP733" i="3"/>
  <c r="AP734" i="3"/>
  <c r="AP735" i="3"/>
  <c r="AP736" i="3"/>
  <c r="AP737" i="3"/>
  <c r="AP738" i="3"/>
  <c r="AP739" i="3"/>
  <c r="AP740" i="3"/>
  <c r="AP741" i="3"/>
  <c r="AP742" i="3"/>
  <c r="AP743" i="3"/>
  <c r="AP744" i="3"/>
  <c r="AP745" i="3"/>
  <c r="AP746" i="3"/>
  <c r="AP748" i="3"/>
  <c r="AP749" i="3"/>
  <c r="AP750" i="3"/>
  <c r="AP751" i="3"/>
  <c r="AP752" i="3"/>
  <c r="AP753" i="3"/>
  <c r="AP754" i="3"/>
  <c r="AP755" i="3"/>
  <c r="AP756" i="3"/>
  <c r="AP757" i="3"/>
  <c r="AP758" i="3"/>
  <c r="AP759" i="3"/>
  <c r="AP760" i="3"/>
  <c r="AP761" i="3"/>
  <c r="AP762" i="3"/>
  <c r="AP763" i="3"/>
  <c r="AP764" i="3"/>
  <c r="AP765" i="3"/>
  <c r="AP766" i="3"/>
  <c r="AP767" i="3"/>
  <c r="AP768" i="3"/>
  <c r="AP769" i="3"/>
  <c r="AP770" i="3"/>
  <c r="AP771" i="3"/>
  <c r="AP772" i="3"/>
  <c r="AP773" i="3"/>
  <c r="AP774" i="3"/>
  <c r="AP775" i="3"/>
  <c r="AP776" i="3"/>
  <c r="AP777" i="3"/>
  <c r="AP778" i="3"/>
  <c r="AP779" i="3"/>
  <c r="AP780" i="3"/>
  <c r="AP781" i="3"/>
  <c r="AP782" i="3"/>
  <c r="AP783" i="3"/>
  <c r="AP784" i="3"/>
  <c r="AP785" i="3"/>
  <c r="AP786" i="3"/>
  <c r="AP787" i="3"/>
  <c r="AP788" i="3"/>
  <c r="AP789" i="3"/>
  <c r="AP790" i="3"/>
  <c r="AP791" i="3"/>
  <c r="AP792" i="3"/>
  <c r="AP793" i="3"/>
  <c r="AP794" i="3"/>
  <c r="AP795" i="3"/>
  <c r="AP796" i="3"/>
  <c r="AP797" i="3"/>
  <c r="AP798" i="3"/>
  <c r="AP799" i="3"/>
  <c r="AP800" i="3"/>
  <c r="AP801" i="3"/>
  <c r="AP802" i="3"/>
  <c r="AP803" i="3"/>
  <c r="AP804" i="3"/>
  <c r="AP806" i="3"/>
  <c r="AP807" i="3"/>
  <c r="AP808" i="3"/>
  <c r="AP809" i="3"/>
  <c r="AP810" i="3"/>
  <c r="AP811" i="3"/>
  <c r="AP812" i="3"/>
  <c r="AP813" i="3"/>
  <c r="AP814" i="3"/>
  <c r="AP815" i="3"/>
  <c r="AP816" i="3"/>
  <c r="AP817" i="3"/>
  <c r="AP818" i="3"/>
  <c r="AP819" i="3"/>
  <c r="AP820" i="3"/>
  <c r="AP821" i="3"/>
  <c r="AP822" i="3"/>
  <c r="AP823" i="3"/>
  <c r="AP824" i="3"/>
  <c r="AP825" i="3"/>
  <c r="AP826" i="3"/>
  <c r="AP827" i="3"/>
  <c r="AP828" i="3"/>
  <c r="AP829" i="3"/>
  <c r="AP830" i="3"/>
  <c r="AP831" i="3"/>
  <c r="AP832" i="3"/>
  <c r="AP833" i="3"/>
  <c r="AP834" i="3"/>
  <c r="AP835" i="3"/>
  <c r="AP836" i="3"/>
  <c r="AP837" i="3"/>
  <c r="AP838" i="3"/>
  <c r="AP839" i="3"/>
  <c r="AP840" i="3"/>
  <c r="AP841" i="3"/>
  <c r="AP842" i="3"/>
  <c r="AP843" i="3"/>
  <c r="AP844" i="3"/>
  <c r="AP845" i="3"/>
  <c r="AP846" i="3"/>
  <c r="AP847" i="3"/>
  <c r="AP848" i="3"/>
  <c r="AP849" i="3"/>
  <c r="AP850" i="3"/>
  <c r="AP851" i="3"/>
  <c r="AP852" i="3"/>
  <c r="AP853" i="3"/>
  <c r="AP854" i="3"/>
  <c r="AP855" i="3"/>
  <c r="AP856" i="3"/>
  <c r="AP857" i="3"/>
  <c r="AP858" i="3"/>
  <c r="AP859" i="3"/>
  <c r="AP860" i="3"/>
  <c r="AP861" i="3"/>
  <c r="AP862" i="3"/>
  <c r="AP863" i="3"/>
  <c r="AP864" i="3"/>
  <c r="AP865" i="3"/>
  <c r="AP866" i="3"/>
  <c r="AP867" i="3"/>
  <c r="AP868" i="3"/>
  <c r="AP869" i="3"/>
  <c r="AP870" i="3"/>
  <c r="AP871" i="3"/>
  <c r="AP872" i="3"/>
  <c r="AP873" i="3"/>
  <c r="AP874" i="3"/>
  <c r="AP875" i="3"/>
  <c r="AP876" i="3"/>
  <c r="AP877" i="3"/>
  <c r="AP878" i="3"/>
  <c r="AP879" i="3"/>
  <c r="AP880" i="3"/>
  <c r="AP881" i="3"/>
  <c r="AP882" i="3"/>
  <c r="AP883" i="3"/>
  <c r="AP884" i="3"/>
  <c r="AP885" i="3"/>
  <c r="AP886" i="3"/>
  <c r="AP887" i="3"/>
  <c r="AP888" i="3"/>
  <c r="AP889" i="3"/>
  <c r="AP890" i="3"/>
  <c r="AP891" i="3"/>
  <c r="AP892" i="3"/>
  <c r="AP893" i="3"/>
  <c r="AP894" i="3"/>
  <c r="AP895" i="3"/>
  <c r="AP896" i="3"/>
  <c r="AP897" i="3"/>
  <c r="AP898" i="3"/>
  <c r="AP899" i="3"/>
  <c r="AP900" i="3"/>
  <c r="AP901" i="3"/>
  <c r="AP902" i="3"/>
  <c r="AP903" i="3"/>
  <c r="AP904" i="3"/>
  <c r="AP905" i="3"/>
  <c r="AP906" i="3"/>
  <c r="AP907" i="3"/>
  <c r="AP908" i="3"/>
  <c r="AP909" i="3"/>
  <c r="AP910" i="3"/>
  <c r="AP911" i="3"/>
  <c r="AP912" i="3"/>
  <c r="AP913" i="3"/>
  <c r="AP914" i="3"/>
  <c r="AP915" i="3"/>
  <c r="AP916" i="3"/>
  <c r="AP917" i="3"/>
  <c r="AP918" i="3"/>
  <c r="AP919" i="3"/>
  <c r="AP920" i="3"/>
  <c r="AP921" i="3"/>
  <c r="AP922" i="3"/>
  <c r="AP923" i="3"/>
  <c r="AP924" i="3"/>
  <c r="AP925" i="3"/>
  <c r="AP926" i="3"/>
  <c r="AP927" i="3"/>
  <c r="AP928" i="3"/>
  <c r="AP929" i="3"/>
  <c r="AP931" i="3"/>
  <c r="AP933" i="3"/>
  <c r="AP934" i="3"/>
  <c r="AP935" i="3"/>
  <c r="AP936" i="3"/>
  <c r="AP937" i="3"/>
  <c r="AP938" i="3"/>
  <c r="AP939" i="3"/>
  <c r="AP940" i="3"/>
  <c r="AP941" i="3"/>
  <c r="AP942" i="3"/>
  <c r="AP943" i="3"/>
  <c r="AP944" i="3"/>
  <c r="AP945" i="3"/>
  <c r="AP946" i="3"/>
  <c r="AP947" i="3"/>
  <c r="AP948" i="3"/>
  <c r="AP949" i="3"/>
  <c r="AP472" i="3"/>
  <c r="AP12" i="3"/>
  <c r="AP85" i="3"/>
  <c r="AP349" i="3"/>
  <c r="AP930" i="3"/>
</calcChain>
</file>

<file path=xl/sharedStrings.xml><?xml version="1.0" encoding="utf-8"?>
<sst xmlns="http://schemas.openxmlformats.org/spreadsheetml/2006/main" count="36975" uniqueCount="11899">
  <si>
    <t>Name of Home</t>
  </si>
  <si>
    <t>Open Date</t>
  </si>
  <si>
    <t>Closed Date</t>
  </si>
  <si>
    <t>Retension Schedule</t>
  </si>
  <si>
    <t>Date of Deletion</t>
  </si>
  <si>
    <t>Caseload</t>
  </si>
  <si>
    <t>Harmony ID</t>
  </si>
  <si>
    <t>License</t>
  </si>
  <si>
    <t>Licensed From</t>
  </si>
  <si>
    <t>Licensed to</t>
  </si>
  <si>
    <t>Extension</t>
  </si>
  <si>
    <t>Type</t>
  </si>
  <si>
    <t>Residents</t>
  </si>
  <si>
    <t>Beds</t>
  </si>
  <si>
    <t>Owner</t>
  </si>
  <si>
    <t>Admin First Name</t>
  </si>
  <si>
    <t>Admin Last Name</t>
  </si>
  <si>
    <t>Designee First Name</t>
  </si>
  <si>
    <t>Designee Last Name</t>
  </si>
  <si>
    <t>Resident Manager Last Name</t>
  </si>
  <si>
    <t>Res Manager First Name</t>
  </si>
  <si>
    <t>Main Phone (Website)</t>
  </si>
  <si>
    <t>Facility Line</t>
  </si>
  <si>
    <t>Admin Phone</t>
  </si>
  <si>
    <t>Fax</t>
  </si>
  <si>
    <t>Email</t>
  </si>
  <si>
    <t>Mailing Address</t>
  </si>
  <si>
    <t>M City</t>
  </si>
  <si>
    <t>M Zip</t>
  </si>
  <si>
    <t>Physical Address</t>
  </si>
  <si>
    <t>P City</t>
  </si>
  <si>
    <t>P Zip</t>
  </si>
  <si>
    <t>Street</t>
  </si>
  <si>
    <t>Medicaid Certified</t>
  </si>
  <si>
    <t>General Relief</t>
  </si>
  <si>
    <t>Foster Home</t>
  </si>
  <si>
    <t>Sprinkler System</t>
  </si>
  <si>
    <t>Well Water</t>
  </si>
  <si>
    <t>Variance</t>
  </si>
  <si>
    <t>Notes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</si>
  <si>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</si>
  <si>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</si>
  <si>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</si>
  <si>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</si>
  <si>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</si>
  <si>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</si>
  <si>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</si>
  <si>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</si>
  <si>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</si>
  <si>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</si>
  <si>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</si>
  <si>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</si>
  <si>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</si>
  <si>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</si>
  <si>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</si>
  <si>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</si>
  <si>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</si>
  <si>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</si>
  <si>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</si>
  <si>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</si>
  <si>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</si>
  <si>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</si>
  <si>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</si>
  <si>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</si>
  <si>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</si>
  <si>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</si>
  <si>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</si>
  <si>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</si>
  <si>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</si>
  <si>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</si>
  <si>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</si>
  <si>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</si>
  <si>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3707 Oregon ALH</t>
  </si>
  <si>
    <t>Provisional</t>
  </si>
  <si>
    <t>DD/MH</t>
  </si>
  <si>
    <t>3707 Oregon LLC</t>
  </si>
  <si>
    <t>Jeffrey "Scott"</t>
  </si>
  <si>
    <t>Hiett</t>
  </si>
  <si>
    <t>Patricia</t>
  </si>
  <si>
    <t>Weiss</t>
  </si>
  <si>
    <t>907-244-9504</t>
  </si>
  <si>
    <t>907-406-6254</t>
  </si>
  <si>
    <t>scott@aofalaska.com</t>
  </si>
  <si>
    <t>8917 Kak Island Street</t>
  </si>
  <si>
    <t>Eagle River</t>
  </si>
  <si>
    <t>99577</t>
  </si>
  <si>
    <t>3707 Oregon St.</t>
  </si>
  <si>
    <t>Anchorage</t>
  </si>
  <si>
    <t>99517</t>
  </si>
  <si>
    <t>Oregon Street</t>
  </si>
  <si>
    <t>Yes</t>
  </si>
  <si>
    <t>No</t>
  </si>
  <si>
    <t>7th Son Assisted Living</t>
  </si>
  <si>
    <t>Biennial</t>
  </si>
  <si>
    <t>SS</t>
  </si>
  <si>
    <t>7th Son Assisted Living, LLC</t>
  </si>
  <si>
    <t>Angela</t>
  </si>
  <si>
    <t>Day</t>
  </si>
  <si>
    <t>Andrew</t>
  </si>
  <si>
    <t>Corbin</t>
  </si>
  <si>
    <t>907-354-4757</t>
  </si>
  <si>
    <t>907-707-3888</t>
  </si>
  <si>
    <t>andrewcorbin@gci.net; judycorbin29@gmail.com</t>
  </si>
  <si>
    <t>12114 East Scott Road</t>
  </si>
  <si>
    <t>Palmer</t>
  </si>
  <si>
    <t>99645</t>
  </si>
  <si>
    <t>12114 East Scott Road Unit C</t>
  </si>
  <si>
    <t>East Scott Road</t>
  </si>
  <si>
    <t>A Caring Heart</t>
  </si>
  <si>
    <t>Elizabeth Yestt</t>
  </si>
  <si>
    <t>Yestt</t>
  </si>
  <si>
    <t>Elizabeth</t>
  </si>
  <si>
    <t>Jennifer</t>
  </si>
  <si>
    <t>Cottingham</t>
  </si>
  <si>
    <t>N/A</t>
  </si>
  <si>
    <t>4404 S. Silver Bullet Cir</t>
  </si>
  <si>
    <t>S. Silver Bullet Cir</t>
  </si>
  <si>
    <t>A Gift of Love</t>
  </si>
  <si>
    <t>Ella Glenn</t>
  </si>
  <si>
    <t>Ella</t>
  </si>
  <si>
    <t>Glenn</t>
  </si>
  <si>
    <t>Sarah</t>
  </si>
  <si>
    <t>222-2927</t>
  </si>
  <si>
    <t>891-1210</t>
  </si>
  <si>
    <t>ellag36@yahoo.com</t>
  </si>
  <si>
    <t>551 St. Lazaria Circle</t>
  </si>
  <si>
    <t>99504</t>
  </si>
  <si>
    <t>St. Lazaria Circle</t>
  </si>
  <si>
    <t>Suspend pending disposition of charges</t>
  </si>
  <si>
    <t>A Golden Assisted Living Home</t>
  </si>
  <si>
    <t>Myleine Simpson</t>
  </si>
  <si>
    <t>Myleine</t>
  </si>
  <si>
    <t>Simpson</t>
  </si>
  <si>
    <t>Mylene</t>
  </si>
  <si>
    <t>Gatpandan</t>
  </si>
  <si>
    <t>229-9457</t>
  </si>
  <si>
    <t>isaacmika@hotmail.com</t>
  </si>
  <si>
    <t>1867 Frankilyn Street</t>
  </si>
  <si>
    <t>99516</t>
  </si>
  <si>
    <t>5948 Franklin Drive</t>
  </si>
  <si>
    <t>99518</t>
  </si>
  <si>
    <t>Franklin Drive</t>
  </si>
  <si>
    <t>2nd Home new</t>
  </si>
  <si>
    <t>A Legacy Home</t>
  </si>
  <si>
    <t>A Legacy Home Care, LLC</t>
  </si>
  <si>
    <t>Baby Jeudy</t>
  </si>
  <si>
    <t>Dorzion</t>
  </si>
  <si>
    <t>Brittany</t>
  </si>
  <si>
    <t>Watkins</t>
  </si>
  <si>
    <t>561-0380</t>
  </si>
  <si>
    <t>793-7565</t>
  </si>
  <si>
    <t>alegacyhomecare@gmail.com</t>
  </si>
  <si>
    <t>5636 Tudor Square Ct.</t>
  </si>
  <si>
    <t>6347 Rose Hip Ct.</t>
  </si>
  <si>
    <t>99507</t>
  </si>
  <si>
    <t>Rose Hip Ct.</t>
  </si>
  <si>
    <t>A San Giovanni Home</t>
  </si>
  <si>
    <t>Tamara Heber</t>
  </si>
  <si>
    <t>Rita</t>
  </si>
  <si>
    <t>Gittins</t>
  </si>
  <si>
    <t>Tamara</t>
  </si>
  <si>
    <t>Heber</t>
  </si>
  <si>
    <t>223-0400</t>
  </si>
  <si>
    <t>tamiheber@gmail.com</t>
  </si>
  <si>
    <t>16880 Olena Pointe Circle</t>
  </si>
  <si>
    <t>16880 Olena Pt. Circle</t>
  </si>
  <si>
    <t>Olena Pt. Circle</t>
  </si>
  <si>
    <t>Voluntarily closed 1/16/2017</t>
  </si>
  <si>
    <t>A Touch of Care Assisted Living Home</t>
  </si>
  <si>
    <t>DD</t>
  </si>
  <si>
    <t>Mary Price</t>
  </si>
  <si>
    <t>Mary</t>
  </si>
  <si>
    <t>Price</t>
  </si>
  <si>
    <t>Mandie</t>
  </si>
  <si>
    <t>Webb</t>
  </si>
  <si>
    <t>360-8023</t>
  </si>
  <si>
    <t>278-4286</t>
  </si>
  <si>
    <t>tacoforall@yahoo.com</t>
  </si>
  <si>
    <t>1633 Beaver Place</t>
  </si>
  <si>
    <t>Beaver Place</t>
  </si>
  <si>
    <t>admin stated 1/5/10 she'd relinquish license</t>
  </si>
  <si>
    <t>A&amp;B Assisted Living</t>
  </si>
  <si>
    <t>Darryl J. Akins</t>
  </si>
  <si>
    <t>Darryl J</t>
  </si>
  <si>
    <t>Akins</t>
  </si>
  <si>
    <t>Amanda K</t>
  </si>
  <si>
    <t>Guernsey</t>
  </si>
  <si>
    <t>764-4517</t>
  </si>
  <si>
    <t>aandbassisted@yahoo.com</t>
  </si>
  <si>
    <t>3950 Loon Cove Circle</t>
  </si>
  <si>
    <t>1555 Nelchina Street #2</t>
  </si>
  <si>
    <t>99501</t>
  </si>
  <si>
    <t>Nelchina Street #2</t>
  </si>
  <si>
    <t>Administrator voluntarily relinquished license 9/2/10</t>
  </si>
  <si>
    <t>A&amp;N Assisted Living Home</t>
  </si>
  <si>
    <t>Nathaniel M Smith</t>
  </si>
  <si>
    <t>Nathaniel M</t>
  </si>
  <si>
    <t>Smith</t>
  </si>
  <si>
    <t>Amanda</t>
  </si>
  <si>
    <t>727-4260</t>
  </si>
  <si>
    <t>mrsmooths1998@yahoo.com</t>
  </si>
  <si>
    <t>6700 Hunt Avenue</t>
  </si>
  <si>
    <t>Hunt Avenue</t>
  </si>
  <si>
    <t>License voluntarily relinquished 5/17/10</t>
  </si>
  <si>
    <t>Aanu Care, LLC.</t>
  </si>
  <si>
    <t>Najma</t>
  </si>
  <si>
    <t>Hussein</t>
  </si>
  <si>
    <t>Maimuna</t>
  </si>
  <si>
    <t>Ibrahim</t>
  </si>
  <si>
    <t>907-331-7363</t>
  </si>
  <si>
    <t>aanucareak@gmail.com</t>
  </si>
  <si>
    <t>1016 W 29th Place</t>
  </si>
  <si>
    <t>99503</t>
  </si>
  <si>
    <t>W 29th Place</t>
  </si>
  <si>
    <t>Home closed on 02/28/2025.</t>
  </si>
  <si>
    <t>Aaron Assisted Living III</t>
  </si>
  <si>
    <t>Aaron Assisted Living, LLC.</t>
  </si>
  <si>
    <t>Dana</t>
  </si>
  <si>
    <t>Thomas</t>
  </si>
  <si>
    <t>Nathan</t>
  </si>
  <si>
    <t>230-0358</t>
  </si>
  <si>
    <t>929-5866</t>
  </si>
  <si>
    <t>444-4240</t>
  </si>
  <si>
    <t>aaronalrf@aol.com</t>
  </si>
  <si>
    <t>PO Box 210423</t>
  </si>
  <si>
    <t>99521</t>
  </si>
  <si>
    <t>2901 Valleywood Drive</t>
  </si>
  <si>
    <t>Valleywood Drive</t>
  </si>
  <si>
    <t>ABC Assisted Living</t>
  </si>
  <si>
    <t>Carolyn Allen</t>
  </si>
  <si>
    <t>Carolyn</t>
  </si>
  <si>
    <t>Allen</t>
  </si>
  <si>
    <t>Charlotte</t>
  </si>
  <si>
    <t>907-373-5512</t>
  </si>
  <si>
    <t>907-373-6860</t>
  </si>
  <si>
    <t>907-631-3208</t>
  </si>
  <si>
    <t>cmallen@gci.net</t>
  </si>
  <si>
    <t>PO Box 877531</t>
  </si>
  <si>
    <t>Wasilla</t>
  </si>
  <si>
    <t>99687</t>
  </si>
  <si>
    <t>7481 Territorial  Drive</t>
  </si>
  <si>
    <t>99654</t>
  </si>
  <si>
    <t>Territorial Drive</t>
  </si>
  <si>
    <t>Above Care ALH, LLC</t>
  </si>
  <si>
    <t>Arlenis Sanchez</t>
  </si>
  <si>
    <t>Arlenis</t>
  </si>
  <si>
    <t>Sanchez</t>
  </si>
  <si>
    <t>Agnes/Nayrovy</t>
  </si>
  <si>
    <t>Tuala/Mejia-Rincon</t>
  </si>
  <si>
    <t>891-2454</t>
  </si>
  <si>
    <t>440-9985</t>
  </si>
  <si>
    <t>abovecarealhllc@yahoo.com</t>
  </si>
  <si>
    <t>2351 Paxson Drive</t>
  </si>
  <si>
    <t>2351 Paxson Dr.</t>
  </si>
  <si>
    <t>Paxson Drive</t>
  </si>
  <si>
    <t>Acorn Hill ALH</t>
  </si>
  <si>
    <t>Laura Brugger</t>
  </si>
  <si>
    <t>Laura</t>
  </si>
  <si>
    <t>Brugger</t>
  </si>
  <si>
    <t>745-2452</t>
  </si>
  <si>
    <t>PO Box 876081</t>
  </si>
  <si>
    <t>1520 N. Acorn St.</t>
  </si>
  <si>
    <t>N. Acorn St.</t>
  </si>
  <si>
    <t>Voluntary relinquished until 11/28/06</t>
  </si>
  <si>
    <t>Act Assisted Living</t>
  </si>
  <si>
    <t>Rahab Yimga</t>
  </si>
  <si>
    <t>Rahab</t>
  </si>
  <si>
    <t>Yimga</t>
  </si>
  <si>
    <t>Dimitri</t>
  </si>
  <si>
    <t>764-5258</t>
  </si>
  <si>
    <t>act.assisted.living@gmail.com</t>
  </si>
  <si>
    <t>9421 Arlene Dr.</t>
  </si>
  <si>
    <t>99502</t>
  </si>
  <si>
    <t>Arlene Dr</t>
  </si>
  <si>
    <t>Voluntary Closure</t>
  </si>
  <si>
    <t>Adams Assisted Living Home</t>
  </si>
  <si>
    <t>Warren Adams</t>
  </si>
  <si>
    <t>Amy</t>
  </si>
  <si>
    <t>Lalor</t>
  </si>
  <si>
    <t>Wohlers</t>
  </si>
  <si>
    <t>350-5355</t>
  </si>
  <si>
    <t>907-631-3537</t>
  </si>
  <si>
    <t>wadamsalh@gmail.com</t>
  </si>
  <si>
    <t>1550 E. Tierra Grande Street</t>
  </si>
  <si>
    <t>E.Tierra Grande St.</t>
  </si>
  <si>
    <t>Add A Touch Assisted Living Home</t>
  </si>
  <si>
    <t>Mayela Wilson</t>
  </si>
  <si>
    <t>Mayela</t>
  </si>
  <si>
    <t>Wilson</t>
  </si>
  <si>
    <t>Randall</t>
  </si>
  <si>
    <t>764-5233</t>
  </si>
  <si>
    <t>chihuahua_1102@yahoo.com</t>
  </si>
  <si>
    <t>1810 Ponds Circle</t>
  </si>
  <si>
    <t>1110 Medfra Street</t>
  </si>
  <si>
    <t>Medfra Street</t>
  </si>
  <si>
    <t>Adela Assisted Living Home, Inc.</t>
  </si>
  <si>
    <t>Nora S Rivera, RN</t>
  </si>
  <si>
    <t>Nora S.</t>
  </si>
  <si>
    <t>Rivera, RN</t>
  </si>
  <si>
    <t>Florence</t>
  </si>
  <si>
    <t>Cuanan</t>
  </si>
  <si>
    <t>522-2783</t>
  </si>
  <si>
    <t>223-8898</t>
  </si>
  <si>
    <t>644-8530</t>
  </si>
  <si>
    <t>adela.alh.inc@gmail.com</t>
  </si>
  <si>
    <t>8601 Geirinhas Place</t>
  </si>
  <si>
    <t>7940 Ladasa Place</t>
  </si>
  <si>
    <t>Ladasa Place</t>
  </si>
  <si>
    <t>Reduced to 5 residents at 2013 renewal</t>
  </si>
  <si>
    <t>Aero Assisted Living Home</t>
  </si>
  <si>
    <t>Monica Valesco</t>
  </si>
  <si>
    <t>Yolanda</t>
  </si>
  <si>
    <t>Campos</t>
  </si>
  <si>
    <t>Monica</t>
  </si>
  <si>
    <t>Valesco</t>
  </si>
  <si>
    <t>Reyna</t>
  </si>
  <si>
    <t>Karaginides</t>
  </si>
  <si>
    <t>770-2730</t>
  </si>
  <si>
    <t>952-1977</t>
  </si>
  <si>
    <t>aeroalh@yahoo.com</t>
  </si>
  <si>
    <t>1530 Oxford Dr</t>
  </si>
  <si>
    <t>340 E. 45th Ave</t>
  </si>
  <si>
    <t>E. 45th Ave</t>
  </si>
  <si>
    <t>Provisional license extended 4/30/2012</t>
  </si>
  <si>
    <t>Agape Care Center</t>
  </si>
  <si>
    <t>Sarah Duncan</t>
  </si>
  <si>
    <t>Duncan</t>
  </si>
  <si>
    <t>Jessica</t>
  </si>
  <si>
    <t>Mattfield</t>
  </si>
  <si>
    <t>262-3861</t>
  </si>
  <si>
    <t>PO Box 900</t>
  </si>
  <si>
    <t>Sterling</t>
  </si>
  <si>
    <t>99672</t>
  </si>
  <si>
    <t>36316 Kenai Spur Hwy</t>
  </si>
  <si>
    <t>Soldotna</t>
  </si>
  <si>
    <t>99669</t>
  </si>
  <si>
    <t>Kenai Spur Hwy</t>
  </si>
  <si>
    <t>Voluntary closure</t>
  </si>
  <si>
    <t>Agape Living II</t>
  </si>
  <si>
    <t>Watkins Business Essentials, LLC.</t>
  </si>
  <si>
    <t>Cindy, Tara</t>
  </si>
  <si>
    <t>Edwards, Walker</t>
  </si>
  <si>
    <t>907-301-9879</t>
  </si>
  <si>
    <t>907-802-6084</t>
  </si>
  <si>
    <t>agapeliving@yahoo.com</t>
  </si>
  <si>
    <t>5613 Alora Loop</t>
  </si>
  <si>
    <t>5601 Alora Loop</t>
  </si>
  <si>
    <t>Alora Loop</t>
  </si>
  <si>
    <t>Agewise A New Vision, LLC</t>
  </si>
  <si>
    <t>JW</t>
  </si>
  <si>
    <t>Agewise A New Vision LLC</t>
  </si>
  <si>
    <t>Sarai</t>
  </si>
  <si>
    <t>Satele</t>
  </si>
  <si>
    <t>Shannon</t>
  </si>
  <si>
    <t>907-328-0557</t>
  </si>
  <si>
    <t>907-888-2345</t>
  </si>
  <si>
    <t>anuvision00@gmail.com</t>
  </si>
  <si>
    <t>1736 Farmers Loop Road</t>
  </si>
  <si>
    <t>Fairbanks</t>
  </si>
  <si>
    <t>99709</t>
  </si>
  <si>
    <t>Farmers Loop Road</t>
  </si>
  <si>
    <t>03/31/2024 Voluntary closure</t>
  </si>
  <si>
    <t>Agewise Alaska, LLC</t>
  </si>
  <si>
    <t>Tracy Bearden</t>
  </si>
  <si>
    <t>Matha</t>
  </si>
  <si>
    <t>Hirt</t>
  </si>
  <si>
    <t>479-4800</t>
  </si>
  <si>
    <t>907-479-4800</t>
  </si>
  <si>
    <t>907-978-4441</t>
  </si>
  <si>
    <t>907-479-5914</t>
  </si>
  <si>
    <t>agewiseak@gmail.com</t>
  </si>
  <si>
    <t>P.O. Box 81344</t>
  </si>
  <si>
    <t>99708</t>
  </si>
  <si>
    <t>1744 Farmers Loop</t>
  </si>
  <si>
    <t>Farmers Loop</t>
  </si>
  <si>
    <t>7/31/2016 voluntary closure.  Firearms N/A Tracy Bearden
Cell: 907-378-7798
Website: agewisealaska.com</t>
  </si>
  <si>
    <t>Aiding Angels</t>
  </si>
  <si>
    <t>Miriam Madrid</t>
  </si>
  <si>
    <t>Miriam L.</t>
  </si>
  <si>
    <t>Madrid</t>
  </si>
  <si>
    <t>Gary</t>
  </si>
  <si>
    <t>338-5747</t>
  </si>
  <si>
    <t>338-2592</t>
  </si>
  <si>
    <t>madosda@aol.com</t>
  </si>
  <si>
    <t>5149 Sillary Circle</t>
  </si>
  <si>
    <t>99508</t>
  </si>
  <si>
    <t>Sillary Circle</t>
  </si>
  <si>
    <t>Self monitoring report received 4/5/2011SJ</t>
  </si>
  <si>
    <t>Alaska Best Home Care</t>
  </si>
  <si>
    <t>Marcy Iaquinto</t>
  </si>
  <si>
    <t>Marcelina</t>
  </si>
  <si>
    <t>Iaquinto</t>
  </si>
  <si>
    <t>Darcy</t>
  </si>
  <si>
    <t>Lucey</t>
  </si>
  <si>
    <t>245-7405</t>
  </si>
  <si>
    <t>884-3301</t>
  </si>
  <si>
    <t>gigiia@acsalaska.net</t>
  </si>
  <si>
    <t>1023 State Street</t>
  </si>
  <si>
    <t>State St.</t>
  </si>
  <si>
    <t>REVOKED</t>
  </si>
  <si>
    <t>Alaska Best Home Care II</t>
  </si>
  <si>
    <t>Marcy</t>
  </si>
  <si>
    <t>Stephanie</t>
  </si>
  <si>
    <t>Davis</t>
  </si>
  <si>
    <t>104 Muldoon Rd</t>
  </si>
  <si>
    <t>1023 State Street, #B</t>
  </si>
  <si>
    <t>Alaska Care Assisted Living</t>
  </si>
  <si>
    <t>Alaska Care Assisted Living, LLC</t>
  </si>
  <si>
    <t>Kristel</t>
  </si>
  <si>
    <t>Talley</t>
  </si>
  <si>
    <t>Vaoliva</t>
  </si>
  <si>
    <t>Totuta</t>
  </si>
  <si>
    <t>227-5306</t>
  </si>
  <si>
    <t>929-3120</t>
  </si>
  <si>
    <t>alaskacareassistedliving@gmail.com</t>
  </si>
  <si>
    <t>3120 W. 79th Ave</t>
  </si>
  <si>
    <t>W. 79th Avenue</t>
  </si>
  <si>
    <t>Medicaid</t>
  </si>
  <si>
    <t>Alaska Care Center Inc.</t>
  </si>
  <si>
    <t>Marcus Murchison</t>
  </si>
  <si>
    <t>DeAndre'</t>
  </si>
  <si>
    <t>Bradshaw</t>
  </si>
  <si>
    <t>Michael</t>
  </si>
  <si>
    <t>Brown</t>
  </si>
  <si>
    <t>227-7081</t>
  </si>
  <si>
    <t>dean@alaskacarecenter.com</t>
  </si>
  <si>
    <t>PO Box 110554</t>
  </si>
  <si>
    <t>99511</t>
  </si>
  <si>
    <t>7821 Island Drive</t>
  </si>
  <si>
    <t>Island Drive</t>
  </si>
  <si>
    <t>Alaska Extended Care, LLC</t>
  </si>
  <si>
    <t>Sherri Sandidge</t>
  </si>
  <si>
    <t>Sherri</t>
  </si>
  <si>
    <t>Sandidge</t>
  </si>
  <si>
    <t>Joshua</t>
  </si>
  <si>
    <t>Johnson</t>
  </si>
  <si>
    <t>892-8935</t>
  </si>
  <si>
    <t>sherrisandidge@yahoo.com</t>
  </si>
  <si>
    <t>PO Box 873270</t>
  </si>
  <si>
    <t>15311 W. Dennis Drive</t>
  </si>
  <si>
    <t>Big Lake</t>
  </si>
  <si>
    <t>99652</t>
  </si>
  <si>
    <t>W. Dennis Drive</t>
  </si>
  <si>
    <t>1/3/12 Voluntarily closing ALH</t>
  </si>
  <si>
    <t>Alaska Harmony House</t>
  </si>
  <si>
    <t>PVT Contract</t>
  </si>
  <si>
    <t>Dakmare</t>
  </si>
  <si>
    <t>Bayless</t>
  </si>
  <si>
    <t>Jeff</t>
  </si>
  <si>
    <t>727-7776</t>
  </si>
  <si>
    <t>3832 Young Street</t>
  </si>
  <si>
    <t>Young Street</t>
  </si>
  <si>
    <t>Revoked, 09/08/06</t>
  </si>
  <si>
    <t>Alaska Home Care</t>
  </si>
  <si>
    <t>Jade Rago</t>
  </si>
  <si>
    <t>Jadene</t>
  </si>
  <si>
    <t>Dunn Rago</t>
  </si>
  <si>
    <t>Tara</t>
  </si>
  <si>
    <t>209-6727</t>
  </si>
  <si>
    <t>jadef@ak.net</t>
  </si>
  <si>
    <t>9236 Emily Way</t>
  </si>
  <si>
    <t>Juneau</t>
  </si>
  <si>
    <t>99801</t>
  </si>
  <si>
    <t>Emily Way</t>
  </si>
  <si>
    <t>failure to reapply, never took client, would not respond to letters or telephone calls</t>
  </si>
  <si>
    <t>Alaska Memory Care</t>
  </si>
  <si>
    <t>Alaska Memory Care, LLC</t>
  </si>
  <si>
    <t>Theodore</t>
  </si>
  <si>
    <t>Krogh</t>
  </si>
  <si>
    <t>Janet</t>
  </si>
  <si>
    <t>947-9523</t>
  </si>
  <si>
    <t>782-4413</t>
  </si>
  <si>
    <t>main@kroalh.com</t>
  </si>
  <si>
    <t>1701 Tammy Avenue</t>
  </si>
  <si>
    <t>99515</t>
  </si>
  <si>
    <t>Tammy Ave</t>
  </si>
  <si>
    <t>Alaska No. 1 ALH</t>
  </si>
  <si>
    <t>Mariana Apetroaei</t>
  </si>
  <si>
    <t>Mariana</t>
  </si>
  <si>
    <t>Apetroaei, CNA</t>
  </si>
  <si>
    <t>344-8633</t>
  </si>
  <si>
    <t>8605 Swiss Place</t>
  </si>
  <si>
    <t>Swiss Place</t>
  </si>
  <si>
    <t>Alaskan Amazing Grace ALH, LLC</t>
  </si>
  <si>
    <t>JB</t>
  </si>
  <si>
    <t>DU</t>
  </si>
  <si>
    <t>Jerry</t>
  </si>
  <si>
    <t>Foneseca</t>
  </si>
  <si>
    <t>Ashley</t>
  </si>
  <si>
    <t>Sanders</t>
  </si>
  <si>
    <t>907-440-3000</t>
  </si>
  <si>
    <t>jerryfonseca19@gmail.com</t>
  </si>
  <si>
    <t>4939 Folker St. Unit A</t>
  </si>
  <si>
    <t>Folker St.</t>
  </si>
  <si>
    <t>Alaskan Folks</t>
  </si>
  <si>
    <t>Marjory &amp; David Leckwold</t>
  </si>
  <si>
    <t>Marjory</t>
  </si>
  <si>
    <t>Leckwold</t>
  </si>
  <si>
    <t>David</t>
  </si>
  <si>
    <t>376-8320</t>
  </si>
  <si>
    <t>marjory@mtaonline.net</t>
  </si>
  <si>
    <t>PO Box 877835</t>
  </si>
  <si>
    <t>8320 S. Kingfisher Drive</t>
  </si>
  <si>
    <t>S. Kingfisher Drive</t>
  </si>
  <si>
    <t>Alaskan Manor Assisted Living Home</t>
  </si>
  <si>
    <t>Brenda Bonglo</t>
  </si>
  <si>
    <t>Brenda</t>
  </si>
  <si>
    <t>Bonglo</t>
  </si>
  <si>
    <t>Grace</t>
  </si>
  <si>
    <t>272-1282</t>
  </si>
  <si>
    <t>adnerbbon@hotmail.com</t>
  </si>
  <si>
    <t>1521 W. 14th Avenue</t>
  </si>
  <si>
    <t>W. 14th Avenue</t>
  </si>
  <si>
    <t>Home voluntarily closed on 7/3/10 per letter dated 10/19/10</t>
  </si>
  <si>
    <t>Alaskan Red Assisted Living II LLC</t>
  </si>
  <si>
    <t>AF</t>
  </si>
  <si>
    <t>Alaskan Red Living LLC</t>
  </si>
  <si>
    <t>Malannie</t>
  </si>
  <si>
    <t>Vongxay</t>
  </si>
  <si>
    <t>Alexis</t>
  </si>
  <si>
    <t>Rodriguez</t>
  </si>
  <si>
    <t>907-519-2443</t>
  </si>
  <si>
    <t>907-268-5278</t>
  </si>
  <si>
    <t>alaskanredassistedlivingllc@gmail.com</t>
  </si>
  <si>
    <t>Po Box 141782</t>
  </si>
  <si>
    <t>99514</t>
  </si>
  <si>
    <t>2428 E. 20th Ave.</t>
  </si>
  <si>
    <t>20th Ave</t>
  </si>
  <si>
    <t>Closure 1/1/2025</t>
  </si>
  <si>
    <t>Alaskare ALH</t>
  </si>
  <si>
    <t>Joel and Wendy Davisson</t>
  </si>
  <si>
    <t>Joel</t>
  </si>
  <si>
    <t>Davisson</t>
  </si>
  <si>
    <t>Wendy</t>
  </si>
  <si>
    <t>745-3550</t>
  </si>
  <si>
    <t>jwdavisson@hotmail.com</t>
  </si>
  <si>
    <t>17350 Dorismae Circle</t>
  </si>
  <si>
    <t>17350 Dorismae</t>
  </si>
  <si>
    <t>Dorismae</t>
  </si>
  <si>
    <t>Firearms</t>
  </si>
  <si>
    <t>Alaska's Heavenly Home Care</t>
  </si>
  <si>
    <t>No Record</t>
  </si>
  <si>
    <t>Jolene</t>
  </si>
  <si>
    <t>Gutierrez</t>
  </si>
  <si>
    <t>Donna</t>
  </si>
  <si>
    <t>Warner</t>
  </si>
  <si>
    <t>338-4738</t>
  </si>
  <si>
    <t>grammies_assisted_living@yahoo.com</t>
  </si>
  <si>
    <t>6830 East 12th</t>
  </si>
  <si>
    <t>6830 E. 12th</t>
  </si>
  <si>
    <t>E. 12th</t>
  </si>
  <si>
    <t>Voluntary Closure - 7/31/2007</t>
  </si>
  <si>
    <t>Alaska's Zayas ALH</t>
  </si>
  <si>
    <t>Maria</t>
  </si>
  <si>
    <t>Zayas</t>
  </si>
  <si>
    <t>929-1521</t>
  </si>
  <si>
    <t>PO Box 202602</t>
  </si>
  <si>
    <t>99520</t>
  </si>
  <si>
    <t>5901 E. 6th SP 367</t>
  </si>
  <si>
    <t>E. 6th</t>
  </si>
  <si>
    <t>Voluntary - had trailer moved to different address.  Did not re-license</t>
  </si>
  <si>
    <t>Alfredo Bolivar Assisted Living Home</t>
  </si>
  <si>
    <t>Alfredo Bolivar</t>
  </si>
  <si>
    <t>Alfredo</t>
  </si>
  <si>
    <t>Bolivar</t>
  </si>
  <si>
    <t>Justin</t>
  </si>
  <si>
    <t>Parson</t>
  </si>
  <si>
    <t>868-7548</t>
  </si>
  <si>
    <t>440-9163</t>
  </si>
  <si>
    <t>868-5155</t>
  </si>
  <si>
    <t>ALFREDOBOLIVAR@gci.net</t>
  </si>
  <si>
    <t>2425 Marian Bay Circle</t>
  </si>
  <si>
    <t>Marian Bay Circle</t>
  </si>
  <si>
    <t>Alkamba Assisted Living Home</t>
  </si>
  <si>
    <t>Alkamba Marenah Enterprises LLC</t>
  </si>
  <si>
    <t>Sidat</t>
  </si>
  <si>
    <t>Marenah</t>
  </si>
  <si>
    <t>Fatou</t>
  </si>
  <si>
    <t>278-1754</t>
  </si>
  <si>
    <t>425-377-3476</t>
  </si>
  <si>
    <t>677-9211</t>
  </si>
  <si>
    <t>sidatmarenah@aol.com</t>
  </si>
  <si>
    <t>1545 Demeure Place, Unit A</t>
  </si>
  <si>
    <t>Demeure Place</t>
  </si>
  <si>
    <t>GR</t>
  </si>
  <si>
    <t>All About Care Inc. I</t>
  </si>
  <si>
    <t>All About Care Inc.</t>
  </si>
  <si>
    <t>Mercy</t>
  </si>
  <si>
    <t>Sullivan</t>
  </si>
  <si>
    <t>McLinn-Davison</t>
  </si>
  <si>
    <t>339-9688</t>
  </si>
  <si>
    <t>317-4590</t>
  </si>
  <si>
    <t>allaboutcare@gci.net</t>
  </si>
  <si>
    <t>11454 Discovery Heights Circle</t>
  </si>
  <si>
    <t>9300 Aphrodite Drive</t>
  </si>
  <si>
    <t>Aphrodite Drive</t>
  </si>
  <si>
    <t>Voluntary</t>
  </si>
  <si>
    <t>All For You Home Care</t>
  </si>
  <si>
    <t>All For You Home Care, LLC.</t>
  </si>
  <si>
    <t>Elsie</t>
  </si>
  <si>
    <t>Wu</t>
  </si>
  <si>
    <t>Shana</t>
  </si>
  <si>
    <t>Phanthasone</t>
  </si>
  <si>
    <t>907-360-8364</t>
  </si>
  <si>
    <t>907-227-9947</t>
  </si>
  <si>
    <t>all4youak@gmail.com</t>
  </si>
  <si>
    <t>6613 East 10th Avenue</t>
  </si>
  <si>
    <t>12343 Gregg Lane</t>
  </si>
  <si>
    <t>East 10th Avenue</t>
  </si>
  <si>
    <t>Allison Assisted Living Home</t>
  </si>
  <si>
    <t>Allison ALH, LLC - Chris Cho</t>
  </si>
  <si>
    <t>Chris</t>
  </si>
  <si>
    <t>Cho</t>
  </si>
  <si>
    <t>782-6887</t>
  </si>
  <si>
    <t>907-222-3549</t>
  </si>
  <si>
    <t>gomdori0686@gmail.com</t>
  </si>
  <si>
    <t>309 E. 24th Avenue</t>
  </si>
  <si>
    <t>E. 24 Avenue</t>
  </si>
  <si>
    <t>Alpenglow Short Stay Assisted Living</t>
  </si>
  <si>
    <t>ALF, LLC</t>
  </si>
  <si>
    <t>Christina</t>
  </si>
  <si>
    <t>Morgan</t>
  </si>
  <si>
    <t>Megan</t>
  </si>
  <si>
    <t>Hensley</t>
  </si>
  <si>
    <t>562-5080</t>
  </si>
  <si>
    <t>249-5501</t>
  </si>
  <si>
    <t>562-5081</t>
  </si>
  <si>
    <t>cmorgan@opaak.com</t>
  </si>
  <si>
    <t>3801 Lake Otis Parkway, Suite 250</t>
  </si>
  <si>
    <t>Lake Otis Parkway</t>
  </si>
  <si>
    <t>Alpine ALH</t>
  </si>
  <si>
    <t>Helena Ogarro</t>
  </si>
  <si>
    <t>Helena</t>
  </si>
  <si>
    <t>Ogarro</t>
  </si>
  <si>
    <t>Constancia</t>
  </si>
  <si>
    <t>Alexander</t>
  </si>
  <si>
    <t>947-3795</t>
  </si>
  <si>
    <t>907-947-3795</t>
  </si>
  <si>
    <t>hregiste@yahoo.com</t>
  </si>
  <si>
    <t>7951 Alpine View</t>
  </si>
  <si>
    <t>3811 Gardner Street</t>
  </si>
  <si>
    <t>Gardner Street</t>
  </si>
  <si>
    <t>Alta's House</t>
  </si>
  <si>
    <t>Vicki Janneck</t>
  </si>
  <si>
    <t>Huckstep</t>
  </si>
  <si>
    <t>Patricia Dianne</t>
  </si>
  <si>
    <t>Daphne</t>
  </si>
  <si>
    <t>355-0847</t>
  </si>
  <si>
    <t>JR Janneck &lt;cturtle@mtaonline.net&gt;</t>
  </si>
  <si>
    <t>P.O. Box 298373</t>
  </si>
  <si>
    <t>99629</t>
  </si>
  <si>
    <t>5960 West Karen Street</t>
  </si>
  <si>
    <t>99623</t>
  </si>
  <si>
    <t>W. Karen Street</t>
  </si>
  <si>
    <t>Condition - DEC modification by 10/31/2014</t>
  </si>
  <si>
    <t>Althea Assisted Living Home, LLC</t>
  </si>
  <si>
    <t>Althea Assisted Living Home, LLC.</t>
  </si>
  <si>
    <t>Rene</t>
  </si>
  <si>
    <t>Francisco</t>
  </si>
  <si>
    <t>Juliet/Cresencia</t>
  </si>
  <si>
    <t>Castillo/Santos</t>
  </si>
  <si>
    <t>Coloma</t>
  </si>
  <si>
    <t>Mae Dawn</t>
  </si>
  <si>
    <t>332-3032</t>
  </si>
  <si>
    <t>570-8747/661-808-8224</t>
  </si>
  <si>
    <t>332-3031</t>
  </si>
  <si>
    <t>Rallanfran@aol.com</t>
  </si>
  <si>
    <t>2701 Wesleyan Dr.</t>
  </si>
  <si>
    <t>Wesleyan Dr.</t>
  </si>
  <si>
    <t>Alyeska Assisted Living, LLC</t>
  </si>
  <si>
    <t>Christine</t>
  </si>
  <si>
    <t>Miranda</t>
  </si>
  <si>
    <t>Togamauea</t>
  </si>
  <si>
    <t>Fonoti</t>
  </si>
  <si>
    <t>336-6873</t>
  </si>
  <si>
    <t>529-9665</t>
  </si>
  <si>
    <t>707-9757</t>
  </si>
  <si>
    <t>alyeska.assisted.living@gmail.com</t>
  </si>
  <si>
    <t>PO Box 210163</t>
  </si>
  <si>
    <t>910 Joham Circle</t>
  </si>
  <si>
    <t>Joham Circle</t>
  </si>
  <si>
    <t>Settlement Agreement, in lieu of Enforcement Action</t>
  </si>
  <si>
    <t>Amazing Grace ALH</t>
  </si>
  <si>
    <t>Novena</t>
  </si>
  <si>
    <t>Jean-Marie</t>
  </si>
  <si>
    <t>Onuora</t>
  </si>
  <si>
    <t>Dibia</t>
  </si>
  <si>
    <t>278-0276</t>
  </si>
  <si>
    <t>nono123_3@msn.com</t>
  </si>
  <si>
    <t>3444 E. 16th</t>
  </si>
  <si>
    <t>E. 16th</t>
  </si>
  <si>
    <t>voluntarily closed home</t>
  </si>
  <si>
    <t>Ambassador For Christ (AFC) Div. Svcs.</t>
  </si>
  <si>
    <t>Cynthia Revels</t>
  </si>
  <si>
    <t>Cynthia</t>
  </si>
  <si>
    <t>Revels</t>
  </si>
  <si>
    <t>Lamont</t>
  </si>
  <si>
    <t>Madrey</t>
  </si>
  <si>
    <t>575-9709</t>
  </si>
  <si>
    <t>541-207-6742</t>
  </si>
  <si>
    <t>afcnq1@gci.net</t>
  </si>
  <si>
    <t>7201 Biglerville Circle</t>
  </si>
  <si>
    <t>Biglerville Circle</t>
  </si>
  <si>
    <t>Foster Care, GR</t>
  </si>
  <si>
    <t>Amber Bay House ALH</t>
  </si>
  <si>
    <t>Sterling Assisted Living, Inc.</t>
  </si>
  <si>
    <t>Karen L.</t>
  </si>
  <si>
    <t>Walsh, RN</t>
  </si>
  <si>
    <t>Yvonne</t>
  </si>
  <si>
    <t>Meili</t>
  </si>
  <si>
    <t>229-2657</t>
  </si>
  <si>
    <t>sterlinghouse@aol.com</t>
  </si>
  <si>
    <t>326 West 11th Ave</t>
  </si>
  <si>
    <t>99501-4411</t>
  </si>
  <si>
    <t>3011 Amber Bay Loop</t>
  </si>
  <si>
    <t>Amber Bay Loop</t>
  </si>
  <si>
    <t>AMC Homecare</t>
  </si>
  <si>
    <t>Crisalyn Ruiz</t>
  </si>
  <si>
    <t>Crisalyn</t>
  </si>
  <si>
    <t>Ruiz</t>
  </si>
  <si>
    <t>RuiZ</t>
  </si>
  <si>
    <t>887-6052</t>
  </si>
  <si>
    <t>868-2919</t>
  </si>
  <si>
    <t>amchomecare@yahoo.com</t>
  </si>
  <si>
    <t>3541 Corona Circle</t>
  </si>
  <si>
    <t>Corona Circle</t>
  </si>
  <si>
    <t>Amie J. Assisted Living Home</t>
  </si>
  <si>
    <t>Ablaye</t>
  </si>
  <si>
    <t>Jallow</t>
  </si>
  <si>
    <t>332-5623</t>
  </si>
  <si>
    <t>390 S. Bragaw Street #9</t>
  </si>
  <si>
    <t>390 S. Bragaw, #9</t>
  </si>
  <si>
    <t>S. Bragaw</t>
  </si>
  <si>
    <t>voluntary closure; renewal inspection not scheduled after multiple attempts to coordinate with administrator</t>
  </si>
  <si>
    <t>Among Friends ALH, LLC</t>
  </si>
  <si>
    <t>Chris and Nancy Gates</t>
  </si>
  <si>
    <t>Nancy N.</t>
  </si>
  <si>
    <t>Gates</t>
  </si>
  <si>
    <t>Lori</t>
  </si>
  <si>
    <t>Blohm</t>
  </si>
  <si>
    <t>745-8636</t>
  </si>
  <si>
    <t>746-5941</t>
  </si>
  <si>
    <t>354-8646</t>
  </si>
  <si>
    <t>nngates@yahoo.com</t>
  </si>
  <si>
    <t>6285 North Wolverine Road</t>
  </si>
  <si>
    <t>6285 N. Wolverine Road</t>
  </si>
  <si>
    <t>N. Wolverine Road</t>
  </si>
  <si>
    <t>Ananda House</t>
  </si>
  <si>
    <t>Kate Gibbs</t>
  </si>
  <si>
    <t>Kate</t>
  </si>
  <si>
    <t>Gibbs</t>
  </si>
  <si>
    <t>Eldon</t>
  </si>
  <si>
    <t>Prater</t>
  </si>
  <si>
    <t>982-7897</t>
  </si>
  <si>
    <t>9827897</t>
  </si>
  <si>
    <t>kategibbs.prater@gmail.com</t>
  </si>
  <si>
    <t>PO Box 877462</t>
  </si>
  <si>
    <t>3550 S. Valley View Drive</t>
  </si>
  <si>
    <t>S. Valley View Drive</t>
  </si>
  <si>
    <t>Anchor ALH</t>
  </si>
  <si>
    <t>Yvonne Tolentino</t>
  </si>
  <si>
    <t>Tolentino</t>
  </si>
  <si>
    <t>Humble</t>
  </si>
  <si>
    <t>929-1499</t>
  </si>
  <si>
    <t>350-8388</t>
  </si>
  <si>
    <t>yvontolentino@yahoo.com</t>
  </si>
  <si>
    <t>6920 Peck Ave</t>
  </si>
  <si>
    <t>Peck Ave</t>
  </si>
  <si>
    <t>963</t>
  </si>
  <si>
    <t>Anchor Care Assisted Living, LLC</t>
  </si>
  <si>
    <t>JG</t>
  </si>
  <si>
    <t>Nelson</t>
  </si>
  <si>
    <t>Aniel</t>
  </si>
  <si>
    <t>Marivic</t>
  </si>
  <si>
    <t>Blancas</t>
  </si>
  <si>
    <t>907-744-5624</t>
  </si>
  <si>
    <t>907-332-2029</t>
  </si>
  <si>
    <t>907-720-9914</t>
  </si>
  <si>
    <t>907-332-1122</t>
  </si>
  <si>
    <t>nhaniel82@icloud.com</t>
  </si>
  <si>
    <t>2960 Morgan Loop</t>
  </si>
  <si>
    <t>5225 E. 22nd Avenue, Unit B</t>
  </si>
  <si>
    <t>E. 22nd Avenue</t>
  </si>
  <si>
    <t>Anchor House</t>
  </si>
  <si>
    <t>Doran</t>
  </si>
  <si>
    <t>Vaughn</t>
  </si>
  <si>
    <t>Tom</t>
  </si>
  <si>
    <t>274-7391</t>
  </si>
  <si>
    <t>anchorhouse@ak.net</t>
  </si>
  <si>
    <t>PO B0X 241465</t>
  </si>
  <si>
    <t>99524</t>
  </si>
  <si>
    <t>1058 W. 27th Avenue</t>
  </si>
  <si>
    <t>W. 27th Avenue</t>
  </si>
  <si>
    <t>Set up 07/09 Renewal</t>
  </si>
  <si>
    <t>Anchor Point ALH</t>
  </si>
  <si>
    <t>Geraldine Glasgow</t>
  </si>
  <si>
    <t>Geraldine</t>
  </si>
  <si>
    <t>Glasgow</t>
  </si>
  <si>
    <t>Ruth</t>
  </si>
  <si>
    <t>Babcock</t>
  </si>
  <si>
    <t>299-3819</t>
  </si>
  <si>
    <t>1907-299-3819</t>
  </si>
  <si>
    <t>gerijjj@yahoo.com</t>
  </si>
  <si>
    <t>30870 Sterling Hwy</t>
  </si>
  <si>
    <t>Anchor Point</t>
  </si>
  <si>
    <t>99556</t>
  </si>
  <si>
    <t>Sterling Hwy</t>
  </si>
  <si>
    <t>voluntary closure</t>
  </si>
  <si>
    <t>Anderson, Curtis M</t>
  </si>
  <si>
    <t>Standard</t>
  </si>
  <si>
    <t>ASSETS Contract</t>
  </si>
  <si>
    <t>Curtis M</t>
  </si>
  <si>
    <t>Anderson</t>
  </si>
  <si>
    <t>243-4874</t>
  </si>
  <si>
    <t>2005 W. 48th Avenue</t>
  </si>
  <si>
    <t>W. 48th Avenue</t>
  </si>
  <si>
    <t>Angel Eyes ALH</t>
  </si>
  <si>
    <t>Angel</t>
  </si>
  <si>
    <t>Tutaan</t>
  </si>
  <si>
    <t>Angelo</t>
  </si>
  <si>
    <t>349-9137</t>
  </si>
  <si>
    <t>elsatutaan@hotmail.com</t>
  </si>
  <si>
    <t>10057 Marmot Circle, Apt.B</t>
  </si>
  <si>
    <t>10057 Marmot Circle, Apt. B</t>
  </si>
  <si>
    <t>Marmot Circle</t>
  </si>
  <si>
    <t>Closed--MFCU investigation</t>
  </si>
  <si>
    <t>Angel's Touch</t>
  </si>
  <si>
    <t>Mary Beth</t>
  </si>
  <si>
    <t>Keel -Westland</t>
  </si>
  <si>
    <t>376-1236</t>
  </si>
  <si>
    <t>PO Box 520702</t>
  </si>
  <si>
    <t>Mile 1 Hyer Road</t>
  </si>
  <si>
    <t>Hyer Road</t>
  </si>
  <si>
    <t>Voluntary Closure - 10/2/2006</t>
  </si>
  <si>
    <t>Angelus Assisted Living Home LLC</t>
  </si>
  <si>
    <t>Suzie.jones@alaska.gov</t>
  </si>
  <si>
    <t>Mehealani</t>
  </si>
  <si>
    <t>Umayam</t>
  </si>
  <si>
    <t>Josefina</t>
  </si>
  <si>
    <t>Briones</t>
  </si>
  <si>
    <t>907-743.-2920</t>
  </si>
  <si>
    <t>907-201-4067</t>
  </si>
  <si>
    <t>907-743-2935</t>
  </si>
  <si>
    <t>angelusalh@gmail.com</t>
  </si>
  <si>
    <t>2220 Paxson Dr.</t>
  </si>
  <si>
    <t>Angie's Place</t>
  </si>
  <si>
    <t>Angelita Reloza</t>
  </si>
  <si>
    <t>Angelita</t>
  </si>
  <si>
    <t>Reloza</t>
  </si>
  <si>
    <t>Julie Anne</t>
  </si>
  <si>
    <t>333-6068</t>
  </si>
  <si>
    <t>angieak@yahoo.com</t>
  </si>
  <si>
    <t>2300 Yorkshire Lane</t>
  </si>
  <si>
    <t>Angelit</t>
  </si>
  <si>
    <t>Yorkshire Lane</t>
  </si>
  <si>
    <t>Firearms present</t>
  </si>
  <si>
    <t>Anikeeva ALH</t>
  </si>
  <si>
    <t>HOPE Contract</t>
  </si>
  <si>
    <t>Marina</t>
  </si>
  <si>
    <t>Anikeeva</t>
  </si>
  <si>
    <t>349-1987</t>
  </si>
  <si>
    <t>1521 N. Heather Meadows Loop</t>
  </si>
  <si>
    <t>N. Heather Meadows Loop</t>
  </si>
  <si>
    <t>Non- Voluntary Closure - Expired - Non Compliance # not in service</t>
  </si>
  <si>
    <t>Anila's Home Care</t>
  </si>
  <si>
    <t>Islami</t>
  </si>
  <si>
    <t>Anila</t>
  </si>
  <si>
    <t>Fatos</t>
  </si>
  <si>
    <t>376-0162</t>
  </si>
  <si>
    <t>islami@gci.net</t>
  </si>
  <si>
    <t>PO Box 871376</t>
  </si>
  <si>
    <t>3480 Lord Baranof Drive</t>
  </si>
  <si>
    <t>Lord Baranof Drive</t>
  </si>
  <si>
    <t>Anne's Home Care</t>
  </si>
  <si>
    <t>Liberty Guinto</t>
  </si>
  <si>
    <t>Liberty</t>
  </si>
  <si>
    <t>Guinto</t>
  </si>
  <si>
    <t>Bonifacio</t>
  </si>
  <si>
    <t>Quien</t>
  </si>
  <si>
    <t>230-3132</t>
  </si>
  <si>
    <t>332-1189</t>
  </si>
  <si>
    <t>268-0117</t>
  </si>
  <si>
    <t>guintoliberty44@gmail.com</t>
  </si>
  <si>
    <t>3971 Defiance Street</t>
  </si>
  <si>
    <t>Defiance</t>
  </si>
  <si>
    <t>Voluntary Closure 8/31/2015</t>
  </si>
  <si>
    <t>Apapa Assisted Living Home</t>
  </si>
  <si>
    <t>Abdoulie Lowe</t>
  </si>
  <si>
    <t>Abdoulie</t>
  </si>
  <si>
    <t>Lowe</t>
  </si>
  <si>
    <t>Providence</t>
  </si>
  <si>
    <t>Feh</t>
  </si>
  <si>
    <t>907-346-7237</t>
  </si>
  <si>
    <t>abdoulielowe@yahoo.com</t>
  </si>
  <si>
    <t>2212 Glacier Street Apt. #208</t>
  </si>
  <si>
    <t>Glacier Street</t>
  </si>
  <si>
    <t>Voluntary Closure while Home was suspended on 6-15-23 due to Stop Work Order DOL</t>
  </si>
  <si>
    <t>Aphrodite Assisted Living Home II, Inc</t>
  </si>
  <si>
    <t>Aphrodite Assisted Living Home, Inc.</t>
  </si>
  <si>
    <t>Robinson</t>
  </si>
  <si>
    <t>Judith</t>
  </si>
  <si>
    <t>Celario</t>
  </si>
  <si>
    <t>907-344-9442</t>
  </si>
  <si>
    <t>907-770-5777</t>
  </si>
  <si>
    <t>907-230-1347</t>
  </si>
  <si>
    <t>nathanrobinsonak@gmail.com</t>
  </si>
  <si>
    <t>11320 Willene Drive</t>
  </si>
  <si>
    <t>1610 Woo Blvd.</t>
  </si>
  <si>
    <t>Woo Blvd.</t>
  </si>
  <si>
    <t>Aphrodite Assisted Living Home, Inc</t>
  </si>
  <si>
    <t>AJ</t>
  </si>
  <si>
    <t>907-230-8486</t>
  </si>
  <si>
    <t>907-868-1599</t>
  </si>
  <si>
    <t>9101 Toloff Street</t>
  </si>
  <si>
    <t>Toloff Street</t>
  </si>
  <si>
    <t>Application Renewal</t>
  </si>
  <si>
    <t>Rodalyn Patrimonio-Raval</t>
  </si>
  <si>
    <t>Rodalyn</t>
  </si>
  <si>
    <t>Patrimonio-Raval</t>
  </si>
  <si>
    <t>Regelio "Roger"</t>
  </si>
  <si>
    <t>Raval</t>
  </si>
  <si>
    <t>390-7808</t>
  </si>
  <si>
    <t>315-6708</t>
  </si>
  <si>
    <t>rodaraval@ymail.com</t>
  </si>
  <si>
    <t>2720 S. Capon Place</t>
  </si>
  <si>
    <t>1736 W. 11th Ave</t>
  </si>
  <si>
    <t>W. 11th Ave.</t>
  </si>
  <si>
    <t>Home Involuntary Closure effective 10/01/2016; Firearms N/A Unpdated name change 12/11/2014</t>
  </si>
  <si>
    <t>Arc - 2210 Unit #2</t>
  </si>
  <si>
    <t>The Arc of Anchorage</t>
  </si>
  <si>
    <t>Tsurnos</t>
  </si>
  <si>
    <t>Julie</t>
  </si>
  <si>
    <t>907-277-6677</t>
  </si>
  <si>
    <t>907-677-0248</t>
  </si>
  <si>
    <t>907-306-0852</t>
  </si>
  <si>
    <t>jtsurnos@thearcofanchorage.org</t>
  </si>
  <si>
    <t>2211 Arca Drive</t>
  </si>
  <si>
    <t>2210 Arca Drive Unit #2</t>
  </si>
  <si>
    <t>Arca Drive</t>
  </si>
  <si>
    <t>Move to DBH on 09/01/2024</t>
  </si>
  <si>
    <t>Arc - Camelot B</t>
  </si>
  <si>
    <t>Wheeler</t>
  </si>
  <si>
    <t>Leah</t>
  </si>
  <si>
    <t>Solberg</t>
  </si>
  <si>
    <t>Kim</t>
  </si>
  <si>
    <t>277-6677</t>
  </si>
  <si>
    <t>777-0133</t>
  </si>
  <si>
    <t>306-0852</t>
  </si>
  <si>
    <t>272-2161</t>
  </si>
  <si>
    <t>brath@thearcofanchorage.org</t>
  </si>
  <si>
    <t>5419 Camelot Drive, #B</t>
  </si>
  <si>
    <t>Camelot Drive</t>
  </si>
  <si>
    <t>ARC - Cindy Lee Lane</t>
  </si>
  <si>
    <t>The ARC of Anchorage</t>
  </si>
  <si>
    <t>Rachel</t>
  </si>
  <si>
    <t>Faralan</t>
  </si>
  <si>
    <t>777-0177</t>
  </si>
  <si>
    <t>1809 Cindy Lee Lane</t>
  </si>
  <si>
    <t>Cindy Lee Lane</t>
  </si>
  <si>
    <t>ARC - F101</t>
  </si>
  <si>
    <t>Gwendolyn</t>
  </si>
  <si>
    <t>Lee</t>
  </si>
  <si>
    <t>Donnelly</t>
  </si>
  <si>
    <t>glee@arc-anchorage.org</t>
  </si>
  <si>
    <t>5606 E. 40th Avenue #F101</t>
  </si>
  <si>
    <t>E. 40th Avenue</t>
  </si>
  <si>
    <t>volunatry closure; home not under any enforcement action; no active investigation</t>
  </si>
  <si>
    <t>ARC - Fairbanks</t>
  </si>
  <si>
    <t>Barbara</t>
  </si>
  <si>
    <t>Rodriguez-Rath</t>
  </si>
  <si>
    <t>2400 Fairbanks Street, Apt. 1</t>
  </si>
  <si>
    <t>Fairbanks Street</t>
  </si>
  <si>
    <t>Agency Contact: Emily Cadle,  closing 8/5/2010</t>
  </si>
  <si>
    <t>Arc - Greendale</t>
  </si>
  <si>
    <t>Shellenbarger</t>
  </si>
  <si>
    <t>Emily</t>
  </si>
  <si>
    <t>1720 Greendale Drive</t>
  </si>
  <si>
    <t>Greendale Drive</t>
  </si>
  <si>
    <t>Arc - H Street</t>
  </si>
  <si>
    <t>Tracy</t>
  </si>
  <si>
    <t>Faas</t>
  </si>
  <si>
    <t>907-222-3966</t>
  </si>
  <si>
    <t>1033 H Street #A</t>
  </si>
  <si>
    <t>H Street</t>
  </si>
  <si>
    <t>ARC - H Street</t>
  </si>
  <si>
    <t>No Record - wrong license number</t>
  </si>
  <si>
    <t>Arc - Jay Circle</t>
  </si>
  <si>
    <t>Katrena</t>
  </si>
  <si>
    <t>Betts</t>
  </si>
  <si>
    <t>907-338-5316</t>
  </si>
  <si>
    <t>907-272-2161</t>
  </si>
  <si>
    <t>810 Jay Circle</t>
  </si>
  <si>
    <t>Jay Circle</t>
  </si>
  <si>
    <t>ARC - Journey</t>
  </si>
  <si>
    <t>Calcaterra</t>
  </si>
  <si>
    <t>Reynolds</t>
  </si>
  <si>
    <t>Laronsia 'Ronnie'</t>
  </si>
  <si>
    <t>brath@thearcofanchorage.org/ecadle@thearcoranchora</t>
  </si>
  <si>
    <t>2210 Arca Drive Unit #1</t>
  </si>
  <si>
    <t>Voluntarily closure, home not under any enforcement action; no active investigation.</t>
  </si>
  <si>
    <t>Arc - Lionheart</t>
  </si>
  <si>
    <t>907-333-9198</t>
  </si>
  <si>
    <t>5256 Lionheart Drive</t>
  </si>
  <si>
    <t>Lionheart Drive</t>
  </si>
  <si>
    <t>Arc - Lionheart B</t>
  </si>
  <si>
    <t>5256 Lionheart Drive, Unit B</t>
  </si>
  <si>
    <t>ARC - Ryan Court</t>
  </si>
  <si>
    <t>6940 Ryan Court</t>
  </si>
  <si>
    <t>Ryan Court</t>
  </si>
  <si>
    <t>voluntary closure; home not under any enforcement action; no active investigation</t>
  </si>
  <si>
    <t>ARC - Village Parkway</t>
  </si>
  <si>
    <t>6400 Village Parkway</t>
  </si>
  <si>
    <t>Village Parkway</t>
  </si>
  <si>
    <t>voluntary closure; home no longer meets the needs of residents served by the ARC</t>
  </si>
  <si>
    <t>Arc - Warwick</t>
  </si>
  <si>
    <t>Beasley</t>
  </si>
  <si>
    <t>Teshia</t>
  </si>
  <si>
    <t>4271 Warwick Drive</t>
  </si>
  <si>
    <t>Warwick Drive</t>
  </si>
  <si>
    <t>Arc - Wickersham</t>
  </si>
  <si>
    <t>Ted</t>
  </si>
  <si>
    <t>Sales</t>
  </si>
  <si>
    <t>1633 Wickersham Drive</t>
  </si>
  <si>
    <t>Wickersham Drive</t>
  </si>
  <si>
    <t>Agency Contact: Nathan Deeter - Kristine Ferris</t>
  </si>
  <si>
    <t>Arc - Winterhaven</t>
  </si>
  <si>
    <t>840 Winter Haven Street</t>
  </si>
  <si>
    <t>Winter Haven Street</t>
  </si>
  <si>
    <t>Arctic Haven ALH I</t>
  </si>
  <si>
    <t>Arctic Haven Assisted Living Home, Inc.</t>
  </si>
  <si>
    <t>Herminigilda</t>
  </si>
  <si>
    <t>Cayabyab</t>
  </si>
  <si>
    <t>Myla G.C.</t>
  </si>
  <si>
    <t>Gatpandan, R.N.</t>
  </si>
  <si>
    <t>258-0197</t>
  </si>
  <si>
    <t>2306561</t>
  </si>
  <si>
    <t>Myla 240-7519</t>
  </si>
  <si>
    <t>mylagracia@gmail.com; gatpandan@hotmail.com</t>
  </si>
  <si>
    <t>3300 E. 15th Avenue #2</t>
  </si>
  <si>
    <t>3300 E. 15th. Avenue #1</t>
  </si>
  <si>
    <t>E. 15th Avenue</t>
  </si>
  <si>
    <t>Medicaid, GR</t>
  </si>
  <si>
    <t>Arctic Haven ALH II</t>
  </si>
  <si>
    <t>240-7519</t>
  </si>
  <si>
    <t>gatpandan@hotmail.com</t>
  </si>
  <si>
    <t>3300 E. 15th. Avenue #2</t>
  </si>
  <si>
    <t>Medicaid / Closed effective 5/31/18 after fine paid.  Involuntary closure</t>
  </si>
  <si>
    <t>Arctic Haven ALH III</t>
  </si>
  <si>
    <t>Tapulgo</t>
  </si>
  <si>
    <t>Flory</t>
  </si>
  <si>
    <t>1504 Rosemary Street</t>
  </si>
  <si>
    <t>Rosemary Street</t>
  </si>
  <si>
    <t>Arctic Haven ALH IV</t>
  </si>
  <si>
    <t>Arctic Haven Assisted Living Home, Inc. (Myla g.-president)</t>
  </si>
  <si>
    <t>4259 Scenic View Drive</t>
  </si>
  <si>
    <t>Scenic View Dr.</t>
  </si>
  <si>
    <t>Arctic Haven of Oklahoma ALH</t>
  </si>
  <si>
    <t>Myliene and Troy Simpson</t>
  </si>
  <si>
    <t>Myliene</t>
  </si>
  <si>
    <t>Troy</t>
  </si>
  <si>
    <t>602-1819</t>
  </si>
  <si>
    <t>9528713</t>
  </si>
  <si>
    <t>giezelcay@yahoo.com/isaacmika@hotmail.com</t>
  </si>
  <si>
    <t>250 Oklahoma Street</t>
  </si>
  <si>
    <t>Oklahoma Street</t>
  </si>
  <si>
    <t>Arctic Haven of Scenic View Drive</t>
  </si>
  <si>
    <t>Arctic Haven Assisted Living Home INC.</t>
  </si>
  <si>
    <t>Neil</t>
  </si>
  <si>
    <t>Myla</t>
  </si>
  <si>
    <t>744-3593</t>
  </si>
  <si>
    <t>neil_cay@yahoo.com</t>
  </si>
  <si>
    <t>3847 Senic View Drive</t>
  </si>
  <si>
    <t>3847 Scenic View Drive</t>
  </si>
  <si>
    <t>Scenic View Drive</t>
  </si>
  <si>
    <t>Arctic Wolfe Assisted Living</t>
  </si>
  <si>
    <t>Assisted Care Services, LLC</t>
  </si>
  <si>
    <t>Olaide</t>
  </si>
  <si>
    <t>Wolfe</t>
  </si>
  <si>
    <t>Dwayne/Vicki</t>
  </si>
  <si>
    <t>Wolfe/Field</t>
  </si>
  <si>
    <t>907-929-2828</t>
  </si>
  <si>
    <t>907-317-1220</t>
  </si>
  <si>
    <t>907-929-5858</t>
  </si>
  <si>
    <t>owolfe@AssistedCareAK.com</t>
  </si>
  <si>
    <t>P.O. Box 221876</t>
  </si>
  <si>
    <t>99522</t>
  </si>
  <si>
    <t>1301 Cross Rd.</t>
  </si>
  <si>
    <t>Cross Rd.</t>
  </si>
  <si>
    <t>Around the Clock Care</t>
  </si>
  <si>
    <t>Sharon</t>
  </si>
  <si>
    <t>Evans</t>
  </si>
  <si>
    <t>278-2002</t>
  </si>
  <si>
    <t>aroundtheclockcare_01@yahoo.com</t>
  </si>
  <si>
    <t>350 Fern Lane</t>
  </si>
  <si>
    <t>Fern Lane</t>
  </si>
  <si>
    <t>Voluntary, Home did not apply for renewal</t>
  </si>
  <si>
    <t>Assist Adult Care Facility</t>
  </si>
  <si>
    <t>Jason Ocampo</t>
  </si>
  <si>
    <t>Jason</t>
  </si>
  <si>
    <t>Ocampo</t>
  </si>
  <si>
    <t>Angelo (Mike)</t>
  </si>
  <si>
    <t>947-4408</t>
  </si>
  <si>
    <t>770-3787</t>
  </si>
  <si>
    <t>337-1190</t>
  </si>
  <si>
    <t>assist_acf@hotmail.com</t>
  </si>
  <si>
    <t>4830 Leah Court</t>
  </si>
  <si>
    <t>Leah Court</t>
  </si>
  <si>
    <t>Assisted Living Transitions</t>
  </si>
  <si>
    <t>Sheila</t>
  </si>
  <si>
    <t>AIKEY</t>
  </si>
  <si>
    <t>727-2206</t>
  </si>
  <si>
    <t>sheilaaikey@hotmail.com</t>
  </si>
  <si>
    <t>PO Box 201179</t>
  </si>
  <si>
    <t>3154 Campbell Airstrip Rd.</t>
  </si>
  <si>
    <t>Campbell Airstrip Rd.</t>
  </si>
  <si>
    <t>Mod of name from Gentle Care-extended on 5/4/05 for 3 months</t>
  </si>
  <si>
    <t>Atlas Home Care Assisted Living Home II</t>
  </si>
  <si>
    <t>Irene L. Bulaong</t>
  </si>
  <si>
    <t>Irene</t>
  </si>
  <si>
    <t>Bulaong</t>
  </si>
  <si>
    <t>Mercy R.</t>
  </si>
  <si>
    <t>Hall</t>
  </si>
  <si>
    <t>Jaunita</t>
  </si>
  <si>
    <t>350-3606</t>
  </si>
  <si>
    <t>868-1588</t>
  </si>
  <si>
    <t>ilbjosheran@yahoo.com</t>
  </si>
  <si>
    <t>11615 Frances Elaine Circle</t>
  </si>
  <si>
    <t>6441 Coach Circle</t>
  </si>
  <si>
    <t>Coach Street</t>
  </si>
  <si>
    <t>Biennial License Issued</t>
  </si>
  <si>
    <t>Aumavae Cares, LLC</t>
  </si>
  <si>
    <t>Aumavae Cares, LLC.</t>
  </si>
  <si>
    <t>Diana</t>
  </si>
  <si>
    <t>Okesene</t>
  </si>
  <si>
    <t>907-602-5274</t>
  </si>
  <si>
    <t>aumavaecares@gmail.com</t>
  </si>
  <si>
    <t>3851 E Brenda Ave Apt #2</t>
  </si>
  <si>
    <t>E. Brenda Avenue</t>
  </si>
  <si>
    <t>Aurora Assisted Living Home I</t>
  </si>
  <si>
    <t>Corazon (Cory)</t>
  </si>
  <si>
    <t>DeLara, RN, BSN</t>
  </si>
  <si>
    <t>Rosie</t>
  </si>
  <si>
    <t>223-0093</t>
  </si>
  <si>
    <t>aalh@aol.com</t>
  </si>
  <si>
    <t>PO Box 221861</t>
  </si>
  <si>
    <t>3120  W. 79th Avenue</t>
  </si>
  <si>
    <t>Voluntary Closurer, reminder call made</t>
  </si>
  <si>
    <t>Aurora Borealis Assisted Living LLC</t>
  </si>
  <si>
    <t>Aurora Borealis Asisted Living, LLC</t>
  </si>
  <si>
    <t>Pomposa</t>
  </si>
  <si>
    <t>Porterfield, CNA</t>
  </si>
  <si>
    <t>Nanette</t>
  </si>
  <si>
    <t>Pitchford</t>
  </si>
  <si>
    <t>688-2283</t>
  </si>
  <si>
    <t>351-6151</t>
  </si>
  <si>
    <t>pompiporterfield@mtaonline.net</t>
  </si>
  <si>
    <t>PO Box 670030</t>
  </si>
  <si>
    <t>Chugiak</t>
  </si>
  <si>
    <t>99567</t>
  </si>
  <si>
    <t>22179 Birchwood Loop</t>
  </si>
  <si>
    <t>Birchwood Loop</t>
  </si>
  <si>
    <t>reduced to provisional 9/2/2015</t>
  </si>
  <si>
    <t>Aurora Hearts</t>
  </si>
  <si>
    <t>Alina and Jannie Keomany</t>
  </si>
  <si>
    <t>Alina</t>
  </si>
  <si>
    <t>Keomany</t>
  </si>
  <si>
    <t>Catherine</t>
  </si>
  <si>
    <t>Gali</t>
  </si>
  <si>
    <t>229-5149</t>
  </si>
  <si>
    <t>339-1659</t>
  </si>
  <si>
    <t>alinakeo@yahoo.com</t>
  </si>
  <si>
    <t>2320 Nash Circle</t>
  </si>
  <si>
    <t>Nash Circle</t>
  </si>
  <si>
    <t>5/19/11 email from admin, wishes to close home</t>
  </si>
  <si>
    <t>Autumn Care Assisted Living</t>
  </si>
  <si>
    <t>Candis Bishop</t>
  </si>
  <si>
    <t>Candis</t>
  </si>
  <si>
    <t>Bishop</t>
  </si>
  <si>
    <t>Brooke</t>
  </si>
  <si>
    <t>Wilder</t>
  </si>
  <si>
    <t>907-351-0569</t>
  </si>
  <si>
    <t>888-351-5028</t>
  </si>
  <si>
    <t>candis24@yahoo.com</t>
  </si>
  <si>
    <t>19216 Citation Rd.</t>
  </si>
  <si>
    <t>16415 Mills Park Circle</t>
  </si>
  <si>
    <t>Mills Park Circle</t>
  </si>
  <si>
    <t>Autumn Morningstar ALH, LLC</t>
  </si>
  <si>
    <t>Chad</t>
  </si>
  <si>
    <t>Martin</t>
  </si>
  <si>
    <t>888-291-5028</t>
  </si>
  <si>
    <t>16502 Baird Circle</t>
  </si>
  <si>
    <t>Baird Circle</t>
  </si>
  <si>
    <t>Autumn Sunrise Assisted Living Home</t>
  </si>
  <si>
    <t>Troup</t>
  </si>
  <si>
    <t>907-762-0800</t>
  </si>
  <si>
    <t>19216 Citation Road</t>
  </si>
  <si>
    <t>Citation Road</t>
  </si>
  <si>
    <t>Avalon Days Assisted Living</t>
  </si>
  <si>
    <t>Diane</t>
  </si>
  <si>
    <t>Singh</t>
  </si>
  <si>
    <t>Mireya</t>
  </si>
  <si>
    <t>Osorio</t>
  </si>
  <si>
    <t>350-3636</t>
  </si>
  <si>
    <t>PO Box 101728</t>
  </si>
  <si>
    <t>99510-1728</t>
  </si>
  <si>
    <t>1014 Norman St.</t>
  </si>
  <si>
    <t>Norman St.</t>
  </si>
  <si>
    <t>voluntary Admin's choice</t>
  </si>
  <si>
    <t>Avelina's Assisted Living Home</t>
  </si>
  <si>
    <t>Vida Ladrido</t>
  </si>
  <si>
    <t>Vida A.</t>
  </si>
  <si>
    <t>Ladrido, LPN</t>
  </si>
  <si>
    <t>Elizabeth, Arturo, Ligaya</t>
  </si>
  <si>
    <t>, Evangelista, Lagman</t>
  </si>
  <si>
    <t>333-6649</t>
  </si>
  <si>
    <t>868-9044</t>
  </si>
  <si>
    <t>3505511</t>
  </si>
  <si>
    <t>9290886</t>
  </si>
  <si>
    <t>rogerladrido@yahoo.com/vladrido@yahoo.com</t>
  </si>
  <si>
    <t>285 S Flower Street</t>
  </si>
  <si>
    <t>242 Park Street</t>
  </si>
  <si>
    <t>Park Street</t>
  </si>
  <si>
    <t>Avelina's Assisted Living Home #2</t>
  </si>
  <si>
    <t>Marieta</t>
  </si>
  <si>
    <t>Leatherman</t>
  </si>
  <si>
    <t>907-375-0950</t>
  </si>
  <si>
    <t>907-350-5511</t>
  </si>
  <si>
    <t>vladrido@gmail.com</t>
  </si>
  <si>
    <t>285 Flower Street</t>
  </si>
  <si>
    <t>Flower Street</t>
  </si>
  <si>
    <t>AZ Residential Care Services</t>
  </si>
  <si>
    <t>Afia Zia</t>
  </si>
  <si>
    <t>Afia</t>
  </si>
  <si>
    <t>Zia</t>
  </si>
  <si>
    <t>Faatiliga</t>
  </si>
  <si>
    <t>Opapo</t>
  </si>
  <si>
    <t>276-4033</t>
  </si>
  <si>
    <t>764-0918</t>
  </si>
  <si>
    <t>aifazia@gmail.com</t>
  </si>
  <si>
    <t>7924 Parkway Drive</t>
  </si>
  <si>
    <t>Parkway Drive</t>
  </si>
  <si>
    <t>Azure Crest ALH</t>
  </si>
  <si>
    <t>Nischan, R.N.</t>
  </si>
  <si>
    <t>622-2273</t>
  </si>
  <si>
    <t>17222 Teklanika Dr.</t>
  </si>
  <si>
    <t>Teklanika Dr.</t>
  </si>
  <si>
    <t>Azure Crest North Pole</t>
  </si>
  <si>
    <t>727-4273</t>
  </si>
  <si>
    <t>PO Box 772374</t>
  </si>
  <si>
    <t>2345 Kris Kringle Drive</t>
  </si>
  <si>
    <t>North Pole</t>
  </si>
  <si>
    <t>99705</t>
  </si>
  <si>
    <t>Kris Kringle Drive</t>
  </si>
  <si>
    <t>voluntary closure pending</t>
  </si>
  <si>
    <t>Azure Crest-Valley</t>
  </si>
  <si>
    <t>Nischan, RN</t>
  </si>
  <si>
    <t>357-2273</t>
  </si>
  <si>
    <t>155 E. Bluff Vista Circle</t>
  </si>
  <si>
    <t>Bluff Vista Circle</t>
  </si>
  <si>
    <t>voluntarily relinquished per settlement</t>
  </si>
  <si>
    <t>Baka's House</t>
  </si>
  <si>
    <t>Eva Ingersoll</t>
  </si>
  <si>
    <t>Eva</t>
  </si>
  <si>
    <t>Ingersoll</t>
  </si>
  <si>
    <t>Ratcliff</t>
  </si>
  <si>
    <t>Magarita</t>
  </si>
  <si>
    <t>376-4190</t>
  </si>
  <si>
    <t>414-6624</t>
  </si>
  <si>
    <t>eva.ingersoll@outlook.com</t>
  </si>
  <si>
    <t>1100 McKee Street</t>
  </si>
  <si>
    <t>McKee Street</t>
  </si>
  <si>
    <t>Bald Mountain View ALH</t>
  </si>
  <si>
    <t>David &amp; Nena Schurman</t>
  </si>
  <si>
    <t>Nena</t>
  </si>
  <si>
    <t>Schurman</t>
  </si>
  <si>
    <t>Shefler</t>
  </si>
  <si>
    <t>373-5801</t>
  </si>
  <si>
    <t>axelvon@mtaonline.net</t>
  </si>
  <si>
    <t>189 Nelson Street, Box 184</t>
  </si>
  <si>
    <t>1160 N. Stanley Rd</t>
  </si>
  <si>
    <t>Stanley Rd.</t>
  </si>
  <si>
    <t>Will be voluntarily closing on 6/30/2010</t>
  </si>
  <si>
    <t>Bandelow's Assisted Living</t>
  </si>
  <si>
    <t>Thomas J. and Deborah A. Bandelow</t>
  </si>
  <si>
    <t>Deborah A.</t>
  </si>
  <si>
    <t>Bandelow</t>
  </si>
  <si>
    <t>Thomas J.</t>
  </si>
  <si>
    <t>952-3600</t>
  </si>
  <si>
    <t>deb.bandelow@gmail.com</t>
  </si>
  <si>
    <t>8000 Little Dipper Avenue #A</t>
  </si>
  <si>
    <t>8000 Little Dipper Avenue #B</t>
  </si>
  <si>
    <t>Little Dipper Avenue</t>
  </si>
  <si>
    <t>Barb House</t>
  </si>
  <si>
    <t>Queen Marie Tialavea</t>
  </si>
  <si>
    <t>Queen Marie</t>
  </si>
  <si>
    <t>Tialavea</t>
  </si>
  <si>
    <t>Lusiana</t>
  </si>
  <si>
    <t>Hansen</t>
  </si>
  <si>
    <t>297-9930</t>
  </si>
  <si>
    <t>mstapafua@gmail.com</t>
  </si>
  <si>
    <t>1860 Parkway Drive</t>
  </si>
  <si>
    <t>4272 Reka Drive</t>
  </si>
  <si>
    <t>Reka Drive</t>
  </si>
  <si>
    <t>Barras, Kevin</t>
  </si>
  <si>
    <t>Kevin</t>
  </si>
  <si>
    <t>Barras</t>
  </si>
  <si>
    <t>Ursula</t>
  </si>
  <si>
    <t>522-8516</t>
  </si>
  <si>
    <t>ubear@juno.com</t>
  </si>
  <si>
    <t>9599 Brayton Dr.  #422</t>
  </si>
  <si>
    <t>9599 Brayton Dr. #422</t>
  </si>
  <si>
    <t>Brayton Dr.</t>
  </si>
  <si>
    <t>Informed of closure on 7/12/07, no notification given</t>
  </si>
  <si>
    <t>Bartholomew, Linda</t>
  </si>
  <si>
    <t>Linda B. Bartholomew</t>
  </si>
  <si>
    <t>Linda B.</t>
  </si>
  <si>
    <t>Bartholomew</t>
  </si>
  <si>
    <t>Annmarie</t>
  </si>
  <si>
    <t>Stout</t>
  </si>
  <si>
    <t>349-9269</t>
  </si>
  <si>
    <t>lbarth@gci.net</t>
  </si>
  <si>
    <t>3511 E. 65th Avenue</t>
  </si>
  <si>
    <t>E. 65th Avenue</t>
  </si>
  <si>
    <t>Admin requested ext until 10/1/10 for last resident relocation, is relinquishing license.</t>
  </si>
  <si>
    <t>Baxter Senior Living</t>
  </si>
  <si>
    <t>Baxter Senior Living, LLC</t>
  </si>
  <si>
    <t>Drucks</t>
  </si>
  <si>
    <t>Karl</t>
  </si>
  <si>
    <t>Soto</t>
  </si>
  <si>
    <t>Keith</t>
  </si>
  <si>
    <t>Rayl</t>
  </si>
  <si>
    <t>8653500</t>
  </si>
  <si>
    <t>865-3500</t>
  </si>
  <si>
    <t>503-222-6868</t>
  </si>
  <si>
    <t>karl@psliving.com</t>
  </si>
  <si>
    <t>4280 Baxter Road</t>
  </si>
  <si>
    <t>Baxter Road</t>
  </si>
  <si>
    <t>voluntary closure - change in owner</t>
  </si>
  <si>
    <t>Baycia ALH, LLC</t>
  </si>
  <si>
    <t>Juddy Catalan</t>
  </si>
  <si>
    <t>Juddy</t>
  </si>
  <si>
    <t>Catalan</t>
  </si>
  <si>
    <t>Sculley</t>
  </si>
  <si>
    <t>334-8057</t>
  </si>
  <si>
    <t>317-3360 or 317-5080</t>
  </si>
  <si>
    <t>bayciaalh@hotmail.com</t>
  </si>
  <si>
    <t>1509 N. Heather Meadows Loop</t>
  </si>
  <si>
    <t>1961 Norene St.</t>
  </si>
  <si>
    <t>Norene St.</t>
  </si>
  <si>
    <t>Voluntary Closure Letter &amp; License received 9/4/13  //  name changed from Divine Haven 1/26/11</t>
  </si>
  <si>
    <t>Bayshore Assisted Living</t>
  </si>
  <si>
    <t>Donna and Larry Sawyer</t>
  </si>
  <si>
    <t>Sawyer</t>
  </si>
  <si>
    <t>Larry</t>
  </si>
  <si>
    <t>677 - 6307</t>
  </si>
  <si>
    <t>10015 Goodnews Circle</t>
  </si>
  <si>
    <t>Goodnews Circle</t>
  </si>
  <si>
    <t>provisional license extended x1 and no residents for 2 years - expired- may reapply</t>
  </si>
  <si>
    <t>Bayview Terrace Assisted Living Facility</t>
  </si>
  <si>
    <t>Sunset Development Company</t>
  </si>
  <si>
    <t>Andrea</t>
  </si>
  <si>
    <t>Bates</t>
  </si>
  <si>
    <t>Jesus "Jhay"</t>
  </si>
  <si>
    <t>Acierto</t>
  </si>
  <si>
    <t>907-539-2054)</t>
  </si>
  <si>
    <t>481-1607</t>
  </si>
  <si>
    <t>481-1607/539-2054</t>
  </si>
  <si>
    <t>539-8827</t>
  </si>
  <si>
    <t>bayviewalf@gci.net</t>
  </si>
  <si>
    <t>2705 Mill Bay Road</t>
  </si>
  <si>
    <t>Kodiak</t>
  </si>
  <si>
    <t>99615</t>
  </si>
  <si>
    <t>309 Erskine Avenue</t>
  </si>
  <si>
    <t>Erskine Avenue</t>
  </si>
  <si>
    <t>Change in Ownership/Voluntary Closure; new license issued with new owner</t>
  </si>
  <si>
    <t>Beaudion House</t>
  </si>
  <si>
    <t>Joyce Beaudion</t>
  </si>
  <si>
    <t>Joyce L</t>
  </si>
  <si>
    <t>Beaudion</t>
  </si>
  <si>
    <t>Pati L</t>
  </si>
  <si>
    <t>Washam</t>
  </si>
  <si>
    <t>907-835-2110</t>
  </si>
  <si>
    <t>907-461-8154</t>
  </si>
  <si>
    <t>Beaudz.joy14@gmail.com</t>
  </si>
  <si>
    <t>PO Box 1538</t>
  </si>
  <si>
    <t>Valdez</t>
  </si>
  <si>
    <t>99686</t>
  </si>
  <si>
    <t>623 South Glacier Drive</t>
  </si>
  <si>
    <t>South Glacier Drive</t>
  </si>
  <si>
    <t>Benj-Francis ALH</t>
  </si>
  <si>
    <t>Corazon Casallo</t>
  </si>
  <si>
    <t>Corazon</t>
  </si>
  <si>
    <t>Casallo, RN</t>
  </si>
  <si>
    <t>Epifania 'Fannie'</t>
  </si>
  <si>
    <t>Balmaceda</t>
  </si>
  <si>
    <t>222-0779</t>
  </si>
  <si>
    <t>832-455-5153</t>
  </si>
  <si>
    <t>corazoncasallo@yahoo.com</t>
  </si>
  <si>
    <t>1756 S. Heather Meadows Loop</t>
  </si>
  <si>
    <t>S. Heather Meadows Loop</t>
  </si>
  <si>
    <t>Best Care Assisted Living</t>
  </si>
  <si>
    <t>Elma Ong</t>
  </si>
  <si>
    <t>Elma S.</t>
  </si>
  <si>
    <t>Ong, R.N.</t>
  </si>
  <si>
    <t>Josephine</t>
  </si>
  <si>
    <t>Ong</t>
  </si>
  <si>
    <t>907-344-4457</t>
  </si>
  <si>
    <t>907-632-1140</t>
  </si>
  <si>
    <t>907-344-4561</t>
  </si>
  <si>
    <t>elmaong@hotmail.com</t>
  </si>
  <si>
    <t>7120 Scalero Circle</t>
  </si>
  <si>
    <t>Scalero Circle</t>
  </si>
  <si>
    <t>Not renewing license</t>
  </si>
  <si>
    <t>Best Care Assisted Living 2</t>
  </si>
  <si>
    <t>Elma</t>
  </si>
  <si>
    <t>11510 Tulin Park Loop</t>
  </si>
  <si>
    <t>Tulin Park Loop</t>
  </si>
  <si>
    <t>Betel ALH</t>
  </si>
  <si>
    <t>Maria Alaniz</t>
  </si>
  <si>
    <t>Alaniz</t>
  </si>
  <si>
    <t>Alexandra</t>
  </si>
  <si>
    <t>Preza</t>
  </si>
  <si>
    <t>907-791-0825</t>
  </si>
  <si>
    <t>betel_alh@hotmail.com</t>
  </si>
  <si>
    <t>PO Box 141695</t>
  </si>
  <si>
    <t>5901 E. 6th Avenue #153</t>
  </si>
  <si>
    <t>E. 6th Avenue</t>
  </si>
  <si>
    <t>Bethesda ALH</t>
  </si>
  <si>
    <t>Fa'alele Namulauti</t>
  </si>
  <si>
    <t>Faalele</t>
  </si>
  <si>
    <t>Namulauti</t>
  </si>
  <si>
    <t>Luafaletele</t>
  </si>
  <si>
    <t>Taufetee'</t>
  </si>
  <si>
    <t>243-9861</t>
  </si>
  <si>
    <t>720-7428</t>
  </si>
  <si>
    <t>646-9861</t>
  </si>
  <si>
    <t>bethesdaalh@gmail.com</t>
  </si>
  <si>
    <t>7035 Redhawk Circle</t>
  </si>
  <si>
    <t>West 69th Ave.</t>
  </si>
  <si>
    <t>Sent RO Inspection on 2/8/2012/SJ</t>
  </si>
  <si>
    <t>Big Lake Country Club</t>
  </si>
  <si>
    <t>Lynda</t>
  </si>
  <si>
    <t>Plettner</t>
  </si>
  <si>
    <t>892-6944</t>
  </si>
  <si>
    <t>lplettner@biglakementalhealthservices.com</t>
  </si>
  <si>
    <t>PO Box 299136</t>
  </si>
  <si>
    <t>Mile 0.5 Hawk Lane</t>
  </si>
  <si>
    <t>Big Lake Country Club III</t>
  </si>
  <si>
    <t>Big Lake Country Club, LLC</t>
  </si>
  <si>
    <t>Slade, Shelby, Abigail</t>
  </si>
  <si>
    <t>Sizelove, Myrvold, Muller</t>
  </si>
  <si>
    <t>907-892-6944</t>
  </si>
  <si>
    <t>907-232-8466</t>
  </si>
  <si>
    <t>PO Box 520069</t>
  </si>
  <si>
    <t>14016 W. Hughes Homestead Road</t>
  </si>
  <si>
    <t>W. Hughes Homestead Road</t>
  </si>
  <si>
    <t>Big Lake Country Club IV</t>
  </si>
  <si>
    <t>14060 W. Hughes Homestead Road</t>
  </si>
  <si>
    <t>Big Lake Country Club VII</t>
  </si>
  <si>
    <t>Robbie</t>
  </si>
  <si>
    <t>Boileau</t>
  </si>
  <si>
    <t>232-8466</t>
  </si>
  <si>
    <t>13984 W. Kluane Dr.</t>
  </si>
  <si>
    <t>W. Kluane Dr.</t>
  </si>
  <si>
    <t>Voluntarily Close 11/7/2016</t>
  </si>
  <si>
    <t>billie</t>
  </si>
  <si>
    <t>Dennis and Donna Alder</t>
  </si>
  <si>
    <t>Hitchman</t>
  </si>
  <si>
    <t>Landers</t>
  </si>
  <si>
    <t>868-3128</t>
  </si>
  <si>
    <t>ficoqueen@hotmail.com</t>
  </si>
  <si>
    <t>9360 Campbell Terrace Drive</t>
  </si>
  <si>
    <t>Campbell Terrace Drive</t>
  </si>
  <si>
    <t>No clients, home closed</t>
  </si>
  <si>
    <t>Bjorge House Enterprises</t>
  </si>
  <si>
    <t>Charlotte Neff</t>
  </si>
  <si>
    <t>Charlotte L</t>
  </si>
  <si>
    <t>Neff</t>
  </si>
  <si>
    <t>Deborah</t>
  </si>
  <si>
    <t>Glass</t>
  </si>
  <si>
    <t>874-2766</t>
  </si>
  <si>
    <t>305-0058</t>
  </si>
  <si>
    <t>charneff2011@gmail.com</t>
  </si>
  <si>
    <t>PO Box 756</t>
  </si>
  <si>
    <t>Wrangell</t>
  </si>
  <si>
    <t>99929</t>
  </si>
  <si>
    <t>127 Church Street</t>
  </si>
  <si>
    <t>Church Street</t>
  </si>
  <si>
    <t>Blessed Assurance</t>
  </si>
  <si>
    <t>Herrera</t>
  </si>
  <si>
    <t>229-4475</t>
  </si>
  <si>
    <t>10530 Constitution Street</t>
  </si>
  <si>
    <t>10530 Constitution St.</t>
  </si>
  <si>
    <t>Constitution St.</t>
  </si>
  <si>
    <t>voluntary</t>
  </si>
  <si>
    <t>Blessed Home, LLC</t>
  </si>
  <si>
    <t>Joyce Astoji</t>
  </si>
  <si>
    <t>Joyce</t>
  </si>
  <si>
    <t>Astoji</t>
  </si>
  <si>
    <t>Junanita</t>
  </si>
  <si>
    <t>Elliott</t>
  </si>
  <si>
    <t>529-1518</t>
  </si>
  <si>
    <t>joyceastoji@hotmail.com</t>
  </si>
  <si>
    <t>12911 Plymouth Circle</t>
  </si>
  <si>
    <t>9330 Aphrodite Drive</t>
  </si>
  <si>
    <t>voluntarily closed the home; home not under any investigation or enforcement action</t>
  </si>
  <si>
    <t>BMG / St. Jude's ALH</t>
  </si>
  <si>
    <t>Guintu</t>
  </si>
  <si>
    <t>243-0148</t>
  </si>
  <si>
    <t>arvin628@yahoo.com</t>
  </si>
  <si>
    <t>3821 Crosson Circle</t>
  </si>
  <si>
    <t>Crosson Circle</t>
  </si>
  <si>
    <t>voluntary Closed 2/22/2007</t>
  </si>
  <si>
    <t>Borealis Assisted Living, LLC</t>
  </si>
  <si>
    <t>Insuk Frising</t>
  </si>
  <si>
    <t>Kyungshik</t>
  </si>
  <si>
    <t>Won</t>
  </si>
  <si>
    <t>Daesong</t>
  </si>
  <si>
    <t>Yim</t>
  </si>
  <si>
    <t>456-6700</t>
  </si>
  <si>
    <t>456-1100 or 888-9877</t>
  </si>
  <si>
    <t>456-4701</t>
  </si>
  <si>
    <t>borealis_inn@hotmail.com</t>
  </si>
  <si>
    <t>1500 Airport Way #C</t>
  </si>
  <si>
    <t>99701</t>
  </si>
  <si>
    <t>1521 Hilton Avenue</t>
  </si>
  <si>
    <t>Hilton Avenue</t>
  </si>
  <si>
    <t>Involuntary Closure from suspension of license effective 10/11/2016</t>
  </si>
  <si>
    <t>Boutsomsi Care, LLC</t>
  </si>
  <si>
    <t>Sienh Cindy</t>
  </si>
  <si>
    <t>Boutsomsi</t>
  </si>
  <si>
    <t>Jennie</t>
  </si>
  <si>
    <t>Tianggao</t>
  </si>
  <si>
    <t>227-6706</t>
  </si>
  <si>
    <t>Cindy@boutsomsicare.com</t>
  </si>
  <si>
    <t>2821 Seafarer Loop</t>
  </si>
  <si>
    <t>1641 Cara Loop</t>
  </si>
  <si>
    <t>Cara Loop</t>
  </si>
  <si>
    <t>Boyd, Laurie &amp; David</t>
  </si>
  <si>
    <t>CC Contract</t>
  </si>
  <si>
    <t>Laurie/David</t>
  </si>
  <si>
    <t>Boyd</t>
  </si>
  <si>
    <t>247-7601</t>
  </si>
  <si>
    <t>PO Box 8123</t>
  </si>
  <si>
    <t>Ketchikan</t>
  </si>
  <si>
    <t>99901</t>
  </si>
  <si>
    <t>14702 N Tongass Hwy</t>
  </si>
  <si>
    <t>N. Tongass Hwy</t>
  </si>
  <si>
    <t>Voluntary-retiring from the business</t>
  </si>
  <si>
    <t>Bright Horizon Homes II</t>
  </si>
  <si>
    <t>Bright Horizon Homes LLC</t>
  </si>
  <si>
    <t>Debra</t>
  </si>
  <si>
    <t>907-232-6624</t>
  </si>
  <si>
    <t>907-315-1120 (DS)</t>
  </si>
  <si>
    <t>bhhomes21@gmail.com</t>
  </si>
  <si>
    <t>1453 W. Kanabec Drive</t>
  </si>
  <si>
    <t>7038 S. Hood Court</t>
  </si>
  <si>
    <t>S. Hood Court</t>
  </si>
  <si>
    <t>Bright Star Home Care</t>
  </si>
  <si>
    <t>Michael West</t>
  </si>
  <si>
    <t>Michael A</t>
  </si>
  <si>
    <t>West</t>
  </si>
  <si>
    <t>Geneva</t>
  </si>
  <si>
    <t>727-3419</t>
  </si>
  <si>
    <t>itsmikewest@gmail.com</t>
  </si>
  <si>
    <t>8925 Lakehurst Dr. #1</t>
  </si>
  <si>
    <t>8925 Lakehurst Drive Apt #1</t>
  </si>
  <si>
    <t>Lakehurst Drive</t>
  </si>
  <si>
    <t>Brink Assisted Living Home</t>
  </si>
  <si>
    <t>Noreen Francisco</t>
  </si>
  <si>
    <t>Noreen</t>
  </si>
  <si>
    <t>Rex</t>
  </si>
  <si>
    <t>952-6398</t>
  </si>
  <si>
    <t>noreenfrancisco@yahoo.com</t>
  </si>
  <si>
    <t>1601 Brink Drive</t>
  </si>
  <si>
    <t>Brink Drive</t>
  </si>
  <si>
    <t>File voluntarily closed</t>
  </si>
  <si>
    <t>Brummer ALH</t>
  </si>
  <si>
    <t>MSCA</t>
  </si>
  <si>
    <t>Dale</t>
  </si>
  <si>
    <t>Brummer</t>
  </si>
  <si>
    <t>Kathy</t>
  </si>
  <si>
    <t>892-5242</t>
  </si>
  <si>
    <t>841-3506</t>
  </si>
  <si>
    <t>lowbuckracing@yahoo.com</t>
  </si>
  <si>
    <t>7362 W Parks Hwy #617</t>
  </si>
  <si>
    <t>10351 Lake Shore Drive</t>
  </si>
  <si>
    <t>Lake Shore Drive</t>
  </si>
  <si>
    <t>Bundle of Joy ALH</t>
  </si>
  <si>
    <t>Lisa Alegre</t>
  </si>
  <si>
    <t>Lisa</t>
  </si>
  <si>
    <t>Alegre</t>
  </si>
  <si>
    <t>Hermilinda</t>
  </si>
  <si>
    <t>942-1090</t>
  </si>
  <si>
    <t>lisaa823@yahoo.com</t>
  </si>
  <si>
    <t>7612 Cherrywood Circle</t>
  </si>
  <si>
    <t>Cherrywood Circle</t>
  </si>
  <si>
    <t>Bunny Lope Homes</t>
  </si>
  <si>
    <t>Phillipe Reznitsky</t>
  </si>
  <si>
    <t>Phillipe</t>
  </si>
  <si>
    <t>Reznitsky</t>
  </si>
  <si>
    <t>Jessie</t>
  </si>
  <si>
    <t>weil</t>
  </si>
  <si>
    <t>907-360-0169</t>
  </si>
  <si>
    <t>reznitskyp@gmail.com</t>
  </si>
  <si>
    <t>2616 Frigate Circle</t>
  </si>
  <si>
    <t>Frigate Circle</t>
  </si>
  <si>
    <t>Burke's Assisted Living Home</t>
  </si>
  <si>
    <t>Linda Burke</t>
  </si>
  <si>
    <t>Linda</t>
  </si>
  <si>
    <t>Burke</t>
  </si>
  <si>
    <t>Kaleb</t>
  </si>
  <si>
    <t>Kuehn</t>
  </si>
  <si>
    <t>907-201-0274</t>
  </si>
  <si>
    <t>lindasburke@hotmail.com</t>
  </si>
  <si>
    <t>10486 Vancouver Circle</t>
  </si>
  <si>
    <t>Vancouver Circle</t>
  </si>
  <si>
    <t>C Care Services, LLC</t>
  </si>
  <si>
    <t>Cecilia De Leon</t>
  </si>
  <si>
    <t>Jerica</t>
  </si>
  <si>
    <t>Masangcay</t>
  </si>
  <si>
    <t>Evelyn</t>
  </si>
  <si>
    <t>Calderon-Milligrock</t>
  </si>
  <si>
    <t>Cox</t>
  </si>
  <si>
    <t>Daniel</t>
  </si>
  <si>
    <t>563-5002</t>
  </si>
  <si>
    <t>907-222-6280</t>
  </si>
  <si>
    <t>cdeleon@ccareak.com</t>
  </si>
  <si>
    <t>500 E. Tudor Road</t>
  </si>
  <si>
    <t>3330 Creekside Drive</t>
  </si>
  <si>
    <t>Creekside Drive</t>
  </si>
  <si>
    <t>C er River Care Assisted Living Home</t>
  </si>
  <si>
    <t>Angelia Webb</t>
  </si>
  <si>
    <t>Angelia</t>
  </si>
  <si>
    <t>Eric</t>
  </si>
  <si>
    <t>Hegdalh</t>
  </si>
  <si>
    <t>822-4255</t>
  </si>
  <si>
    <t>907-259-5255</t>
  </si>
  <si>
    <t>copperrivercare@yahoo.com</t>
  </si>
  <si>
    <t>PO Box 866</t>
  </si>
  <si>
    <t>Slana</t>
  </si>
  <si>
    <t>99586</t>
  </si>
  <si>
    <t>3/4 Mile Ridge Rd</t>
  </si>
  <si>
    <t>Mile Ridge Rd</t>
  </si>
  <si>
    <t>inspected by Cory in 9/2011</t>
  </si>
  <si>
    <t>Caffroy's Assisted Living Home</t>
  </si>
  <si>
    <t>Tina and Micheal Caffroy</t>
  </si>
  <si>
    <t>Tina</t>
  </si>
  <si>
    <t>Caffroy</t>
  </si>
  <si>
    <t>Micheal</t>
  </si>
  <si>
    <t>235-6415</t>
  </si>
  <si>
    <t>37887 Cranberry Place</t>
  </si>
  <si>
    <t>Cranberry Place</t>
  </si>
  <si>
    <t>Voluntary-wrote letter after recieveing ROI.  Both clients prreviously placed into different ALH's</t>
  </si>
  <si>
    <t>Caffroy's Assisted Living II</t>
  </si>
  <si>
    <t>Voluntary - combined 2 licenses (under one roof) into a dual license</t>
  </si>
  <si>
    <t>Campbell Lake Assisted Living Home</t>
  </si>
  <si>
    <t>Patricia L. Edmunds</t>
  </si>
  <si>
    <t>Patricia L.</t>
  </si>
  <si>
    <t>Edmunds</t>
  </si>
  <si>
    <t>Lyla</t>
  </si>
  <si>
    <t>Hingst</t>
  </si>
  <si>
    <t>245-7283</t>
  </si>
  <si>
    <t>campbelllake@me.com</t>
  </si>
  <si>
    <t>4120 Tahoe Dr.</t>
  </si>
  <si>
    <t>Tahoe Dr.</t>
  </si>
  <si>
    <t>Care of Samantha ALH</t>
  </si>
  <si>
    <t>Ritchell Joy C. Verona</t>
  </si>
  <si>
    <t>Ritchell</t>
  </si>
  <si>
    <t>Verona</t>
  </si>
  <si>
    <t>Salvador</t>
  </si>
  <si>
    <t>903-8951</t>
  </si>
  <si>
    <t>301-1675 or 903-3838</t>
  </si>
  <si>
    <t>ritchelljoyverona@yahoo.com</t>
  </si>
  <si>
    <t>1963 Norene Street</t>
  </si>
  <si>
    <t>Norene Street</t>
  </si>
  <si>
    <t>Caribou Assisted Living Home</t>
  </si>
  <si>
    <t>Margie Nida</t>
  </si>
  <si>
    <t>Margie</t>
  </si>
  <si>
    <t>Nida</t>
  </si>
  <si>
    <t>Heckel</t>
  </si>
  <si>
    <t>301-2940</t>
  </si>
  <si>
    <t>333-3007</t>
  </si>
  <si>
    <t>turbomargie22@hotmail.com</t>
  </si>
  <si>
    <t>P.O. Box 211042</t>
  </si>
  <si>
    <t>5340 Caribou Avenue</t>
  </si>
  <si>
    <t>Caribou Avenue</t>
  </si>
  <si>
    <t>Caring Bridges Assisted Living Home, Inc.</t>
  </si>
  <si>
    <t>Sandra L.</t>
  </si>
  <si>
    <t>Doyle</t>
  </si>
  <si>
    <t>Casey A.</t>
  </si>
  <si>
    <t>Griffith, RN</t>
  </si>
  <si>
    <t>(D#3) L. Lavern Valdez</t>
  </si>
  <si>
    <t>(D#2) Karyn Holder</t>
  </si>
  <si>
    <t>479-0360</t>
  </si>
  <si>
    <t>479-0334</t>
  </si>
  <si>
    <t>322-6302</t>
  </si>
  <si>
    <t>479-3319</t>
  </si>
  <si>
    <t>oakdale@acsalaska.net</t>
  </si>
  <si>
    <t>107 7th Avenue Unit 1</t>
  </si>
  <si>
    <t>7th Avenue Unit 1</t>
  </si>
  <si>
    <t>Caring Hand in Hand Human Services</t>
  </si>
  <si>
    <t>Caring Hand in Hand Human Services, LLC.</t>
  </si>
  <si>
    <t>Melissa</t>
  </si>
  <si>
    <t>Dobbs</t>
  </si>
  <si>
    <t>521-0890</t>
  </si>
  <si>
    <t>694-7283</t>
  </si>
  <si>
    <t>m_dobbs_73@hotmail.com</t>
  </si>
  <si>
    <t>PO Box 879455</t>
  </si>
  <si>
    <t>11340 Fireball Street</t>
  </si>
  <si>
    <t>Fireball Street</t>
  </si>
  <si>
    <t>Caring Hand in Hand II</t>
  </si>
  <si>
    <t>336-5427</t>
  </si>
  <si>
    <t>7521 Grey Wolf Circle</t>
  </si>
  <si>
    <t>Grey Wolf</t>
  </si>
  <si>
    <t>Voluntary Closure - See Notice Letter in File</t>
  </si>
  <si>
    <t>Caring Hand in Hand Ltd.</t>
  </si>
  <si>
    <t>Candis D. Bishop</t>
  </si>
  <si>
    <t>Candis D.</t>
  </si>
  <si>
    <t>Wanda</t>
  </si>
  <si>
    <t>Henry</t>
  </si>
  <si>
    <t>696-7283</t>
  </si>
  <si>
    <t>351-0569</t>
  </si>
  <si>
    <t>10335 Crest View Lane</t>
  </si>
  <si>
    <t>Crest View Lane</t>
  </si>
  <si>
    <t>Caring Hand in Hand Soldotna</t>
  </si>
  <si>
    <t>Caring Hand in Hand Human Services LLC</t>
  </si>
  <si>
    <t>Wright</t>
  </si>
  <si>
    <t>Brian</t>
  </si>
  <si>
    <t>Yager</t>
  </si>
  <si>
    <t>~</t>
  </si>
  <si>
    <t>.</t>
  </si>
  <si>
    <t>M_dobbs_73@hotmail.com</t>
  </si>
  <si>
    <t>42340 Donna Circle</t>
  </si>
  <si>
    <t>Donna Circle</t>
  </si>
  <si>
    <t>Caring Hands Assisted Living</t>
  </si>
  <si>
    <t>Elisa Winchester</t>
  </si>
  <si>
    <t>Elisa</t>
  </si>
  <si>
    <t>Winchester</t>
  </si>
  <si>
    <t>Mike</t>
  </si>
  <si>
    <t>Shipton</t>
  </si>
  <si>
    <t>202-0559</t>
  </si>
  <si>
    <t>864-0354</t>
  </si>
  <si>
    <t>232-8335</t>
  </si>
  <si>
    <t>864-0364</t>
  </si>
  <si>
    <t>caringhands413@gmail.com</t>
  </si>
  <si>
    <t>174 W. Spruce Avenue</t>
  </si>
  <si>
    <t>W.Spruce Avenue</t>
  </si>
  <si>
    <t>Caring Hearts ALH</t>
  </si>
  <si>
    <t>Yelena Berezhkova&amp; Lyubov Yantsen</t>
  </si>
  <si>
    <t>Yelena</t>
  </si>
  <si>
    <t>Berezhkova</t>
  </si>
  <si>
    <t>Lyubov</t>
  </si>
  <si>
    <t>Yantsen</t>
  </si>
  <si>
    <t>373-7711</t>
  </si>
  <si>
    <t>631-9274</t>
  </si>
  <si>
    <t>caringheartsalh@yahoo.com</t>
  </si>
  <si>
    <t>727 E. Blue Spruce Circle</t>
  </si>
  <si>
    <t>5792 E. Unalaska Drive Unit B</t>
  </si>
  <si>
    <t>E. Unalaska Drive</t>
  </si>
  <si>
    <t>changed from SS to DD on 1/11/10</t>
  </si>
  <si>
    <t>Caring Hearts II ALH</t>
  </si>
  <si>
    <t>Lyubv Yantsen and Yelena Berezhkova</t>
  </si>
  <si>
    <t>5792 E. Unalaska Drive Unit A</t>
  </si>
  <si>
    <t>5792 E. Unalaska Dr. Unit A</t>
  </si>
  <si>
    <t>E. Unalaska Dr.</t>
  </si>
  <si>
    <t>Carol Hogins-Wolfe</t>
  </si>
  <si>
    <t>Kandace Soper</t>
  </si>
  <si>
    <t>Kandace</t>
  </si>
  <si>
    <t>Soper</t>
  </si>
  <si>
    <t>Scoper</t>
  </si>
  <si>
    <t>339-0123</t>
  </si>
  <si>
    <t>903-0575</t>
  </si>
  <si>
    <t>Kandace.Soper@hcahealthcare.com</t>
  </si>
  <si>
    <t>2801 Redwood Place</t>
  </si>
  <si>
    <t>2812 W. 29th Ave.</t>
  </si>
  <si>
    <t>W. 29th Ave</t>
  </si>
  <si>
    <t>Carriage Court House</t>
  </si>
  <si>
    <t>Rhonda Owens</t>
  </si>
  <si>
    <t>Rhonda</t>
  </si>
  <si>
    <t>Owens</t>
  </si>
  <si>
    <t>Marivel</t>
  </si>
  <si>
    <t>Petska</t>
  </si>
  <si>
    <t>235-4334</t>
  </si>
  <si>
    <t>owens_rhonda@hotmail.com</t>
  </si>
  <si>
    <t>PO Box 497</t>
  </si>
  <si>
    <t>Homer</t>
  </si>
  <si>
    <t>99603</t>
  </si>
  <si>
    <t>1090 Carriage Court</t>
  </si>
  <si>
    <t>Carriage Court</t>
  </si>
  <si>
    <t>Owner said in e-mail, she is Done-did not want to renew license</t>
  </si>
  <si>
    <t>Cedar Creek</t>
  </si>
  <si>
    <t>Personalized Assisted Living, Inc.</t>
  </si>
  <si>
    <t>Erin</t>
  </si>
  <si>
    <t>Terry</t>
  </si>
  <si>
    <t>Broeckel</t>
  </si>
  <si>
    <t>646-0797</t>
  </si>
  <si>
    <t>301-2763</t>
  </si>
  <si>
    <t>830-8579</t>
  </si>
  <si>
    <t>erinterry91@yahoo.com</t>
  </si>
  <si>
    <t>PO Box 143326</t>
  </si>
  <si>
    <t>99514-3326</t>
  </si>
  <si>
    <t>4010 E 8th Avenue</t>
  </si>
  <si>
    <t>E. 8th Avenue</t>
  </si>
  <si>
    <t>Annie(siister) 907-830-8579</t>
  </si>
  <si>
    <t>Ceesay Assisted Home Living</t>
  </si>
  <si>
    <t>Farimang Touray</t>
  </si>
  <si>
    <t>Farimang</t>
  </si>
  <si>
    <t>Touray</t>
  </si>
  <si>
    <t>Craig</t>
  </si>
  <si>
    <t>Cederberg</t>
  </si>
  <si>
    <t>744-4234</t>
  </si>
  <si>
    <t>Craig C 632-4998</t>
  </si>
  <si>
    <t>751-2554</t>
  </si>
  <si>
    <t>ftouray@alaska.edu</t>
  </si>
  <si>
    <t>3200 Lois Drive</t>
  </si>
  <si>
    <t>Lois Drive</t>
  </si>
  <si>
    <t>Enforcement Action; License Revoked</t>
  </si>
  <si>
    <t>Chambers, Donna</t>
  </si>
  <si>
    <t>Chambers</t>
  </si>
  <si>
    <t>Tod</t>
  </si>
  <si>
    <t>488-8027</t>
  </si>
  <si>
    <t>tod.chambers@acsalaska.net</t>
  </si>
  <si>
    <t>2765 Gordon Road</t>
  </si>
  <si>
    <t>Gordon Road</t>
  </si>
  <si>
    <t>license closed</t>
  </si>
  <si>
    <t>Chandler ALH</t>
  </si>
  <si>
    <t>MM</t>
  </si>
  <si>
    <t>Cecilia Chandler</t>
  </si>
  <si>
    <t>Cecilia</t>
  </si>
  <si>
    <t>Chandler</t>
  </si>
  <si>
    <t>Sierra</t>
  </si>
  <si>
    <t>907-225-1174</t>
  </si>
  <si>
    <t>907-821-3310</t>
  </si>
  <si>
    <t>Alaskan_china@icloud.com</t>
  </si>
  <si>
    <t>11 Lode Lane</t>
  </si>
  <si>
    <t>Ketichikan</t>
  </si>
  <si>
    <t>Lode Lane</t>
  </si>
  <si>
    <t>Charis Place Assisted Living</t>
  </si>
  <si>
    <t>JAC Enterprises, Inc.</t>
  </si>
  <si>
    <t>Rene`</t>
  </si>
  <si>
    <t>Bryant</t>
  </si>
  <si>
    <t>Cody</t>
  </si>
  <si>
    <t>Tate</t>
  </si>
  <si>
    <t>335-2052</t>
  </si>
  <si>
    <t>335-2050</t>
  </si>
  <si>
    <t>335-2054</t>
  </si>
  <si>
    <t>335-2051</t>
  </si>
  <si>
    <t>charisplace@gmail.com</t>
  </si>
  <si>
    <t>701 N Forest Drive</t>
  </si>
  <si>
    <t>Kenai</t>
  </si>
  <si>
    <t>99611</t>
  </si>
  <si>
    <t>Forest Drive</t>
  </si>
  <si>
    <t>Charis Place Assisted Living #3</t>
  </si>
  <si>
    <t>701 N Forest Drive Bld. #3</t>
  </si>
  <si>
    <t>Charis Place Assisted Living #4</t>
  </si>
  <si>
    <t>335-2021</t>
  </si>
  <si>
    <t>701 N Forest Drive Bld. #4</t>
  </si>
  <si>
    <t>Chena House</t>
  </si>
  <si>
    <t>Ella S. Lanier</t>
  </si>
  <si>
    <t>Ella S</t>
  </si>
  <si>
    <t>Lanier</t>
  </si>
  <si>
    <t>Pati</t>
  </si>
  <si>
    <t>835-5914</t>
  </si>
  <si>
    <t>910/547-9240</t>
  </si>
  <si>
    <t>ella_lanier@hotmail.com</t>
  </si>
  <si>
    <t>PO Box 121</t>
  </si>
  <si>
    <t>138 Chena Street</t>
  </si>
  <si>
    <t>Chena Street</t>
  </si>
  <si>
    <t>waiting on POC 4/25/12             Friendly visit on 7/19/12 by SJ</t>
  </si>
  <si>
    <t>Christian Assisted Living Home</t>
  </si>
  <si>
    <t>Marilou C. Cunanan</t>
  </si>
  <si>
    <t>Marilou C.</t>
  </si>
  <si>
    <t>Cunanan</t>
  </si>
  <si>
    <t>Arlene</t>
  </si>
  <si>
    <t>Carmancho</t>
  </si>
  <si>
    <t>522-6377</t>
  </si>
  <si>
    <t>229-9850</t>
  </si>
  <si>
    <t>calh2004mcunanan@gmail.com</t>
  </si>
  <si>
    <t>310 East 46th Avenue</t>
  </si>
  <si>
    <t>310 E. 46th Avenue</t>
  </si>
  <si>
    <t>E. 46th Avenue</t>
  </si>
  <si>
    <t>Medicaid/Voluntary Closure</t>
  </si>
  <si>
    <t>Christian Cottage ALH II</t>
  </si>
  <si>
    <t>Ofelia</t>
  </si>
  <si>
    <t>Guiel, CNA</t>
  </si>
  <si>
    <t>339-2447</t>
  </si>
  <si>
    <t>stephen.guiel@acsalaska.net</t>
  </si>
  <si>
    <t>6501 E. 11th. Avenue</t>
  </si>
  <si>
    <t>8650 Kushtaka</t>
  </si>
  <si>
    <t>Kushtaka</t>
  </si>
  <si>
    <t>Christian Cottage Assisted Living</t>
  </si>
  <si>
    <t>Ofelia Guiel</t>
  </si>
  <si>
    <t>Ofelia I.</t>
  </si>
  <si>
    <t>Blanca</t>
  </si>
  <si>
    <t>Walker</t>
  </si>
  <si>
    <t>333-0556/250-6089</t>
  </si>
  <si>
    <t>PO Box 211029</t>
  </si>
  <si>
    <t>8301 E. 11th. Court</t>
  </si>
  <si>
    <t>11th Court</t>
  </si>
  <si>
    <t>Revoked license due to barrier conviction</t>
  </si>
  <si>
    <t>Christian Cottage III</t>
  </si>
  <si>
    <t>Offelia</t>
  </si>
  <si>
    <t>Guiel</t>
  </si>
  <si>
    <t>245-2100</t>
  </si>
  <si>
    <t>6400 Chevigny Street</t>
  </si>
  <si>
    <t>Chevigny Street</t>
  </si>
  <si>
    <t>Chucki's Place</t>
  </si>
  <si>
    <t>Joe and Elenita Sebastiani</t>
  </si>
  <si>
    <t>Elenita</t>
  </si>
  <si>
    <t>Sebastiani</t>
  </si>
  <si>
    <t>Joe</t>
  </si>
  <si>
    <t>350-6831</t>
  </si>
  <si>
    <t>337-8050</t>
  </si>
  <si>
    <t>esebas2001@yahoo.com</t>
  </si>
  <si>
    <t>4032 Kingston Drive</t>
  </si>
  <si>
    <t>Kingston Drive</t>
  </si>
  <si>
    <t>DBH Home, GR</t>
  </si>
  <si>
    <t>Cindy and Vic's Wilderness Retreat</t>
  </si>
  <si>
    <t>Cindy and Vic's R&amp;R, Inc.</t>
  </si>
  <si>
    <t>Vicki</t>
  </si>
  <si>
    <t>Cellers</t>
  </si>
  <si>
    <t>Cindy/Renee/ Allison</t>
  </si>
  <si>
    <t>Hensley/Alford/ Wilson</t>
  </si>
  <si>
    <t>Luis</t>
  </si>
  <si>
    <t>Agosto</t>
  </si>
  <si>
    <t>3401 E. 42nd Ave. Suite 101</t>
  </si>
  <si>
    <t>12305 Wilderness Rd</t>
  </si>
  <si>
    <t>Wilderness Road</t>
  </si>
  <si>
    <t>Circle House ALH</t>
  </si>
  <si>
    <t>Susan Hough</t>
  </si>
  <si>
    <t>Susan</t>
  </si>
  <si>
    <t>Hough</t>
  </si>
  <si>
    <t>Roberts</t>
  </si>
  <si>
    <t>440-9662</t>
  </si>
  <si>
    <t>sykosuzy@hotmail.com</t>
  </si>
  <si>
    <t>3155 E 18th Circle</t>
  </si>
  <si>
    <t>3155 E. 18th Circle</t>
  </si>
  <si>
    <t>E. 18th Circle</t>
  </si>
  <si>
    <t>CJ's Assisted Living Complex</t>
  </si>
  <si>
    <t>John (CJ)</t>
  </si>
  <si>
    <t>Hessel</t>
  </si>
  <si>
    <t>Suzanne</t>
  </si>
  <si>
    <t>Williamson</t>
  </si>
  <si>
    <t>260-5272</t>
  </si>
  <si>
    <t>cjhessel@gmail.com</t>
  </si>
  <si>
    <t>PO Box 931</t>
  </si>
  <si>
    <t>36620 Saint Theresa Dr</t>
  </si>
  <si>
    <t>ST Theresa</t>
  </si>
  <si>
    <t>non voluntary, did not turn in corrections after many trys Email 8/28,9/11,10/8, 11/9,11/24 tc 8/28 more time, 10/27 more time 11/25 message</t>
  </si>
  <si>
    <t>Clarissa's Loving Care</t>
  </si>
  <si>
    <t>Clarissa</t>
  </si>
  <si>
    <t>Alili</t>
  </si>
  <si>
    <t>Packed</t>
  </si>
  <si>
    <t>223-3152</t>
  </si>
  <si>
    <t>clarisasmith@yahoo.com</t>
  </si>
  <si>
    <t>PO Box 90559</t>
  </si>
  <si>
    <t>7010 Peck Ave.</t>
  </si>
  <si>
    <t>Peck Ave.</t>
  </si>
  <si>
    <t>voluntary Business partner withdrew - owned ALH residence.</t>
  </si>
  <si>
    <t>CM Home Care</t>
  </si>
  <si>
    <t>Frances Mendoza</t>
  </si>
  <si>
    <t>Frances</t>
  </si>
  <si>
    <t>Mendoza</t>
  </si>
  <si>
    <t>Dholly</t>
  </si>
  <si>
    <t>Herba</t>
  </si>
  <si>
    <t>903-6894</t>
  </si>
  <si>
    <t>222-4894</t>
  </si>
  <si>
    <t>Ching_m16@yahoo.com</t>
  </si>
  <si>
    <t>2051 Wenmatt Circle</t>
  </si>
  <si>
    <t>Wenmatt Circle</t>
  </si>
  <si>
    <t>Voluntary Home closure 2/1/2017</t>
  </si>
  <si>
    <t>Comfort &amp; Caring ALH</t>
  </si>
  <si>
    <t>Jankeh AJ Jagne</t>
  </si>
  <si>
    <t>Jankeh AJ</t>
  </si>
  <si>
    <t>Jagne</t>
  </si>
  <si>
    <t>Mam</t>
  </si>
  <si>
    <t>903-4344</t>
  </si>
  <si>
    <t>jankehjagne@yahoo.com</t>
  </si>
  <si>
    <t>PO Box 221425</t>
  </si>
  <si>
    <t>8220 Dagan Street</t>
  </si>
  <si>
    <t>Dagan Street</t>
  </si>
  <si>
    <t>Voluntary closure; would need review if reappies/did not complete plan of correction or pay fine before closure</t>
  </si>
  <si>
    <t>Comfort &amp; Caring II</t>
  </si>
  <si>
    <t>Jankeh</t>
  </si>
  <si>
    <t>Pa/Mam</t>
  </si>
  <si>
    <t>Jagne/Jallow</t>
  </si>
  <si>
    <t>Jankehjagne@yahoo.com</t>
  </si>
  <si>
    <t>12441 Brandon Street.</t>
  </si>
  <si>
    <t>12441 Brandon Street</t>
  </si>
  <si>
    <t>Brandon Street</t>
  </si>
  <si>
    <t>name changed from The Jagne's ALH I</t>
  </si>
  <si>
    <t>Comfort ALH</t>
  </si>
  <si>
    <t>Yong S.</t>
  </si>
  <si>
    <t>351-9870</t>
  </si>
  <si>
    <t>13301 Badger Lane</t>
  </si>
  <si>
    <t>8431 Foxlair Circle</t>
  </si>
  <si>
    <t>Foxlair Circle</t>
  </si>
  <si>
    <t>Comfort and Care</t>
  </si>
  <si>
    <t xml:space="preserve">No File </t>
  </si>
  <si>
    <t>Baguyos</t>
  </si>
  <si>
    <t>Jaycee</t>
  </si>
  <si>
    <t>338-3849</t>
  </si>
  <si>
    <t>yolyingga@yahoo.com</t>
  </si>
  <si>
    <t>4409 E. 4th Ave</t>
  </si>
  <si>
    <t>7021 E. 10th Ave</t>
  </si>
  <si>
    <t>10th Ave</t>
  </si>
  <si>
    <t>Voluntary- never received residents</t>
  </si>
  <si>
    <t>Comfort Assisted Living II</t>
  </si>
  <si>
    <t>Comfort ALH Inc.</t>
  </si>
  <si>
    <t>Leanne</t>
  </si>
  <si>
    <t>Soon, Monika</t>
  </si>
  <si>
    <t>Chong, Avila</t>
  </si>
  <si>
    <t>907-351-9870</t>
  </si>
  <si>
    <t>907-644-6986</t>
  </si>
  <si>
    <t>calhljk@gmail.com</t>
  </si>
  <si>
    <t>7390 Winchester Street</t>
  </si>
  <si>
    <t>Winchester Street</t>
  </si>
  <si>
    <t>Comfort Assisted Living III</t>
  </si>
  <si>
    <t>907-644-9003</t>
  </si>
  <si>
    <t>7370 Winchester Street</t>
  </si>
  <si>
    <t>Compassionate Care ALH</t>
  </si>
  <si>
    <t>Brenda L. Humble</t>
  </si>
  <si>
    <t>Brenda L.</t>
  </si>
  <si>
    <t>Yvonne G</t>
  </si>
  <si>
    <t>339-8048</t>
  </si>
  <si>
    <t>compassionatecare@gci.net</t>
  </si>
  <si>
    <t>4023 Apollo Drive</t>
  </si>
  <si>
    <t>Apollo Drive</t>
  </si>
  <si>
    <t>Voluntary closure 3/4/2015</t>
  </si>
  <si>
    <t>Connecting Ties - Mountain Side Home</t>
  </si>
  <si>
    <t>Connecting Ties, Inc.</t>
  </si>
  <si>
    <t>Eva J</t>
  </si>
  <si>
    <t>Dunning</t>
  </si>
  <si>
    <t>Tina M</t>
  </si>
  <si>
    <t>Russell</t>
  </si>
  <si>
    <t>835-3274</t>
  </si>
  <si>
    <t>ctied@alaska.net</t>
  </si>
  <si>
    <t>PO Box 2017</t>
  </si>
  <si>
    <t>213 Robe River Drive</t>
  </si>
  <si>
    <t>Robe River Drive</t>
  </si>
  <si>
    <t>Connection Care Services</t>
  </si>
  <si>
    <t>Tania Dominguez</t>
  </si>
  <si>
    <t>Tania</t>
  </si>
  <si>
    <t>Dominguez</t>
  </si>
  <si>
    <t>Ruben</t>
  </si>
  <si>
    <t>764- 6733</t>
  </si>
  <si>
    <t>6408 Carlos Court</t>
  </si>
  <si>
    <t>Carlos Court</t>
  </si>
  <si>
    <t>Voluntary relinquishment</t>
  </si>
  <si>
    <t>Cope Center Home Health Care</t>
  </si>
  <si>
    <t>Michael Copeland</t>
  </si>
  <si>
    <t>Copeland</t>
  </si>
  <si>
    <t>Juvy</t>
  </si>
  <si>
    <t>615-557-3659</t>
  </si>
  <si>
    <t>mjcope101@yahoo.com</t>
  </si>
  <si>
    <t>1005 Pedro Street</t>
  </si>
  <si>
    <t>Pedro Streed</t>
  </si>
  <si>
    <t>Cotter's Assisted Living Home</t>
  </si>
  <si>
    <t>Noel Cotter</t>
  </si>
  <si>
    <t>Noel</t>
  </si>
  <si>
    <t>Cotter</t>
  </si>
  <si>
    <t>Yancey</t>
  </si>
  <si>
    <t>907-745-1260</t>
  </si>
  <si>
    <t>907-631-8242</t>
  </si>
  <si>
    <t>noel.mak@hotmail.com</t>
  </si>
  <si>
    <t>2060 North Palomino Lane</t>
  </si>
  <si>
    <t>N. Palomino Lane</t>
  </si>
  <si>
    <t>Council</t>
  </si>
  <si>
    <t>Precyous</t>
  </si>
  <si>
    <t>Samaiyah</t>
  </si>
  <si>
    <t>929-2379</t>
  </si>
  <si>
    <t>PO Box 243608</t>
  </si>
  <si>
    <t>99524-3608</t>
  </si>
  <si>
    <t>4878 Barrington Loop</t>
  </si>
  <si>
    <t>Barrington Loop</t>
  </si>
  <si>
    <t>Voluntary- Did not apply for renewal (?) Rich-LM 7/6/06, 7/20/06, 7/27/06</t>
  </si>
  <si>
    <t>Country Estates</t>
  </si>
  <si>
    <t>Judith A.</t>
  </si>
  <si>
    <t>Jachim, RN</t>
  </si>
  <si>
    <t>457-3594</t>
  </si>
  <si>
    <t>PO Box 10069</t>
  </si>
  <si>
    <t>99710</t>
  </si>
  <si>
    <t>2677 North Goldenrod Circle</t>
  </si>
  <si>
    <t>N. Goldenrod Circle</t>
  </si>
  <si>
    <t>Country Estates II</t>
  </si>
  <si>
    <t>457-4648</t>
  </si>
  <si>
    <t>240 Peregrine</t>
  </si>
  <si>
    <t>Peregrine</t>
  </si>
  <si>
    <t>Administrator  hospitalized and moved out of state…residents relocated to other homes</t>
  </si>
  <si>
    <t>Country Living</t>
  </si>
  <si>
    <t>Betty</t>
  </si>
  <si>
    <t>Cunningham</t>
  </si>
  <si>
    <t>262-3269</t>
  </si>
  <si>
    <t>PO Box 434</t>
  </si>
  <si>
    <t>35410 Hi Court</t>
  </si>
  <si>
    <t>Hi Court</t>
  </si>
  <si>
    <t>Non-Voluntary Closure - Expired - Non compliance</t>
  </si>
  <si>
    <t>Country Rose Manor</t>
  </si>
  <si>
    <t>Deschaine</t>
  </si>
  <si>
    <t>348-0009</t>
  </si>
  <si>
    <t>northstar44@alaska.com</t>
  </si>
  <si>
    <t>14041 Sabine Street</t>
  </si>
  <si>
    <t>Sabine Street</t>
  </si>
  <si>
    <t>Courtney's House</t>
  </si>
  <si>
    <t>Tiffany</t>
  </si>
  <si>
    <t>Mahle</t>
  </si>
  <si>
    <t>321-2782</t>
  </si>
  <si>
    <t>PO Box 210884</t>
  </si>
  <si>
    <t>Auke Bay</t>
  </si>
  <si>
    <t>99821</t>
  </si>
  <si>
    <t>3869 Caroline Street</t>
  </si>
  <si>
    <t>Caroline Stree</t>
  </si>
  <si>
    <t>Involuntary-Denying licensure based off of non compliance with NOV</t>
  </si>
  <si>
    <t>Creative Care II</t>
  </si>
  <si>
    <t>Carolynn &amp; Dennis Smith</t>
  </si>
  <si>
    <t>Carolynn</t>
  </si>
  <si>
    <t>Dennis</t>
  </si>
  <si>
    <t>907-903-0443</t>
  </si>
  <si>
    <t>907-854-1500</t>
  </si>
  <si>
    <t>carolynn.laliberte@yahoo.com/dennisgsmithII@yahoo.</t>
  </si>
  <si>
    <t>9061 King David Drive</t>
  </si>
  <si>
    <t>King David Drive</t>
  </si>
  <si>
    <t>Creekside Assisted Living</t>
  </si>
  <si>
    <t>Howard House, LLC</t>
  </si>
  <si>
    <t>Lee-Howard</t>
  </si>
  <si>
    <t>Merrick</t>
  </si>
  <si>
    <t>907-333-4454</t>
  </si>
  <si>
    <t>907-229-5083 or 907-212-3154</t>
  </si>
  <si>
    <t>907-334-1960</t>
  </si>
  <si>
    <t>creeksideassistedliving@yahoo.com</t>
  </si>
  <si>
    <t>7710 Maryland Avenue</t>
  </si>
  <si>
    <t>Maryland Avenue</t>
  </si>
  <si>
    <t>5-D Corporation</t>
  </si>
  <si>
    <t>Merri Belle</t>
  </si>
  <si>
    <t>Dias, LPN</t>
  </si>
  <si>
    <t>Dias</t>
  </si>
  <si>
    <t>746-6493</t>
  </si>
  <si>
    <t>merri@diasonline.com</t>
  </si>
  <si>
    <t>4300 N Trunk Road</t>
  </si>
  <si>
    <t>4300 N. Trunk Road</t>
  </si>
  <si>
    <t>Trunk Road</t>
  </si>
  <si>
    <t>Voluntarily Closure</t>
  </si>
  <si>
    <t>Crossroads Assisted Living</t>
  </si>
  <si>
    <t>Donna Ruth and Robert Schwartz</t>
  </si>
  <si>
    <t>Donna "Ruth"</t>
  </si>
  <si>
    <t>Schwartz</t>
  </si>
  <si>
    <t>Robert</t>
  </si>
  <si>
    <t>907-529-7800</t>
  </si>
  <si>
    <t>907-332-1836</t>
  </si>
  <si>
    <t>crossroadsal@gci.net</t>
  </si>
  <si>
    <t>5316 E. 24th Avenue</t>
  </si>
  <si>
    <t>E. 24th Avenue</t>
  </si>
  <si>
    <t>Non-Renewal of License</t>
  </si>
  <si>
    <t>Crossroads Counseling and Training (CCAT) 3</t>
  </si>
  <si>
    <t>CrossRoads Counseling and Training Services</t>
  </si>
  <si>
    <t>Nicole L. "Nikki"</t>
  </si>
  <si>
    <t>James "Dave"</t>
  </si>
  <si>
    <t>Dave Andrews</t>
  </si>
  <si>
    <t>Andrews</t>
  </si>
  <si>
    <t>James D.</t>
  </si>
  <si>
    <t>455-9737</t>
  </si>
  <si>
    <t>479-9737</t>
  </si>
  <si>
    <t>nnelson@crossroadcounseling.org</t>
  </si>
  <si>
    <t>PO Box 82074</t>
  </si>
  <si>
    <t>1139 Ungava Ct</t>
  </si>
  <si>
    <t>Ungava Ct</t>
  </si>
  <si>
    <t>Crossroads Counseling and Training (CCAT) 4</t>
  </si>
  <si>
    <t>625 Wainwright Road</t>
  </si>
  <si>
    <t>Wainwright Road</t>
  </si>
  <si>
    <t>Crossroads Counseling and Training (CCATS) 2</t>
  </si>
  <si>
    <t>Crossroads Counseling and Training Services</t>
  </si>
  <si>
    <t>Church</t>
  </si>
  <si>
    <t>907-455-9737</t>
  </si>
  <si>
    <t>907-455-9737/907-370-2815 SL</t>
  </si>
  <si>
    <t>907-479-9737</t>
  </si>
  <si>
    <t>1021 Akiak Avenue</t>
  </si>
  <si>
    <t>Akiak Avenue</t>
  </si>
  <si>
    <t>Crossroads Counseling and Training (CCATS) 3</t>
  </si>
  <si>
    <t>Meckling</t>
  </si>
  <si>
    <t>4655 Drake Street</t>
  </si>
  <si>
    <t>Drake Street</t>
  </si>
  <si>
    <t>Crossroads Counseling and Training (CCATS) 5</t>
  </si>
  <si>
    <t>Jonathan</t>
  </si>
  <si>
    <t>1025 Akiak Avenue</t>
  </si>
  <si>
    <t>Cruise-N-McSorley Home</t>
  </si>
  <si>
    <t>Lucille McSorley</t>
  </si>
  <si>
    <t>Lucille</t>
  </si>
  <si>
    <t>McSorley</t>
  </si>
  <si>
    <t>Solano</t>
  </si>
  <si>
    <t>745-7607</t>
  </si>
  <si>
    <t>360-9849</t>
  </si>
  <si>
    <t>titanium@gci.net</t>
  </si>
  <si>
    <t>1725 N Thuma Street</t>
  </si>
  <si>
    <t>N. Thuma Street</t>
  </si>
  <si>
    <t>Darnell Foster Home</t>
  </si>
  <si>
    <t>Bonnie</t>
  </si>
  <si>
    <t>Darnell</t>
  </si>
  <si>
    <t>373-0801</t>
  </si>
  <si>
    <t>3000 Saindon Street</t>
  </si>
  <si>
    <t>Saindon Street</t>
  </si>
  <si>
    <t>Voluntary Closure - 3/28/2007</t>
  </si>
  <si>
    <t>JOB READY</t>
  </si>
  <si>
    <t>2981 Saindon Street</t>
  </si>
  <si>
    <t>99657</t>
  </si>
  <si>
    <t>Voluntary Closure - 8/7/2006 - Administrator Diagnosed with Dementia</t>
  </si>
  <si>
    <t>Debbie's Assisted Living</t>
  </si>
  <si>
    <t>Debbie Clarke</t>
  </si>
  <si>
    <t>Debbie</t>
  </si>
  <si>
    <t>Clarke</t>
  </si>
  <si>
    <t>479-8349</t>
  </si>
  <si>
    <t>1173 Sunset Drive</t>
  </si>
  <si>
    <t>Sunset Drive</t>
  </si>
  <si>
    <t>Notice of Denial sent 1/24</t>
  </si>
  <si>
    <t>Debbie's Assisted Living Home</t>
  </si>
  <si>
    <t>Debra A Clarke</t>
  </si>
  <si>
    <t>Debra A.</t>
  </si>
  <si>
    <t>Stevens</t>
  </si>
  <si>
    <t>907-479-8349</t>
  </si>
  <si>
    <t>907-347-0166</t>
  </si>
  <si>
    <t>dclarke@gci.net</t>
  </si>
  <si>
    <t>Deb's Place Assisted Living Home</t>
  </si>
  <si>
    <t>Deborah L Glass</t>
  </si>
  <si>
    <t>Deborah L</t>
  </si>
  <si>
    <t>Rinehart</t>
  </si>
  <si>
    <t>874-2755</t>
  </si>
  <si>
    <t>debsplacealh@yahoo.com</t>
  </si>
  <si>
    <t>PO Box 1441</t>
  </si>
  <si>
    <t>907 Evergreen Apt #1</t>
  </si>
  <si>
    <t>Evergreen</t>
  </si>
  <si>
    <t>DeHart Assisted Living Home</t>
  </si>
  <si>
    <t>Lianne Hobbs (formerly Schwartz)</t>
  </si>
  <si>
    <t>Lianne</t>
  </si>
  <si>
    <t>Hobbs</t>
  </si>
  <si>
    <t>DeHart</t>
  </si>
  <si>
    <t>907-745-5065</t>
  </si>
  <si>
    <t>907-982-5065</t>
  </si>
  <si>
    <t>lianne@gci.net</t>
  </si>
  <si>
    <t>PO Box 876406</t>
  </si>
  <si>
    <t>2930 N. Barrys Resort Drive</t>
  </si>
  <si>
    <t>N. Barrys Resort Drive</t>
  </si>
  <si>
    <t>Demeluz Assisted Living Home, LLC</t>
  </si>
  <si>
    <t>Milagros</t>
  </si>
  <si>
    <t>Torralba</t>
  </si>
  <si>
    <t>Maletch</t>
  </si>
  <si>
    <t>Pineda</t>
  </si>
  <si>
    <t>907-868-1793</t>
  </si>
  <si>
    <t>907-250-5678</t>
  </si>
  <si>
    <t>demeluzalh@gmail.com</t>
  </si>
  <si>
    <t>2000 Casey Cusack Loop</t>
  </si>
  <si>
    <t>7231 Bern Street</t>
  </si>
  <si>
    <t>Bern Street</t>
  </si>
  <si>
    <t>Denali Assisted Care ALH</t>
  </si>
  <si>
    <t>Mark Handy</t>
  </si>
  <si>
    <t>Mark</t>
  </si>
  <si>
    <t>Handy</t>
  </si>
  <si>
    <t>Kimberly</t>
  </si>
  <si>
    <t>333-9344</t>
  </si>
  <si>
    <t>denaliassistedcare@gmail.com</t>
  </si>
  <si>
    <t>PO Box 142035</t>
  </si>
  <si>
    <t>331 Beulah Circle #1</t>
  </si>
  <si>
    <t>Beulah Circle #1</t>
  </si>
  <si>
    <t>Denied biennial licensure 12/10/2010</t>
  </si>
  <si>
    <t>Denali Ridge Assisted Living, LLC.</t>
  </si>
  <si>
    <t>Heather</t>
  </si>
  <si>
    <t>Brinson, RN</t>
  </si>
  <si>
    <t>Howe</t>
  </si>
  <si>
    <t>907-315-1415</t>
  </si>
  <si>
    <t>907-360-1113</t>
  </si>
  <si>
    <t>denaliridge.ak@gmail.com</t>
  </si>
  <si>
    <t>5771 S Hanson Loop</t>
  </si>
  <si>
    <t>1450 N Grubstake Drive</t>
  </si>
  <si>
    <t>N. Grubstake Drive</t>
  </si>
  <si>
    <t>Design 1 ALH</t>
  </si>
  <si>
    <t>Mark Scheffert</t>
  </si>
  <si>
    <t>Scheffert</t>
  </si>
  <si>
    <t>Hutchinson</t>
  </si>
  <si>
    <t>283-2293</t>
  </si>
  <si>
    <t>Design1@gci.net</t>
  </si>
  <si>
    <t>281 Juliussen Street</t>
  </si>
  <si>
    <t>Juliussen Street</t>
  </si>
  <si>
    <t>Firearms on site, requested to not have a web number listed     (closing (letting license run out))</t>
  </si>
  <si>
    <t>Destiny Home Care</t>
  </si>
  <si>
    <t>Melisa Manas Fadhel</t>
  </si>
  <si>
    <t>Melisa</t>
  </si>
  <si>
    <t>Fadhel</t>
  </si>
  <si>
    <t>Lilia</t>
  </si>
  <si>
    <t>Manas</t>
  </si>
  <si>
    <t>764-4323</t>
  </si>
  <si>
    <t>crystalalh@yahoo.com</t>
  </si>
  <si>
    <t>8540 Crystal Street</t>
  </si>
  <si>
    <t>Crystal Street</t>
  </si>
  <si>
    <t>DeTemple Florence</t>
  </si>
  <si>
    <t>Florance DeTemple</t>
  </si>
  <si>
    <t>DeTemple</t>
  </si>
  <si>
    <t>Helen</t>
  </si>
  <si>
    <t>Kalk</t>
  </si>
  <si>
    <t>790-1862</t>
  </si>
  <si>
    <t>fandetemple@hotmail.com</t>
  </si>
  <si>
    <t>PO Box 33692</t>
  </si>
  <si>
    <t>99803</t>
  </si>
  <si>
    <t>7951 Gladstone Street</t>
  </si>
  <si>
    <t>Gladstone Street</t>
  </si>
  <si>
    <t>Dewberry ALH</t>
  </si>
  <si>
    <t>Josefina Isla</t>
  </si>
  <si>
    <t>Epifania</t>
  </si>
  <si>
    <t>rherrera_ak@yahoo.com</t>
  </si>
  <si>
    <t>9150 Dewberry St. #1</t>
  </si>
  <si>
    <t>9150 Dewberry</t>
  </si>
  <si>
    <t>Dewberry</t>
  </si>
  <si>
    <t>voluntary Facility Closed</t>
  </si>
  <si>
    <t>D'Four Seasons</t>
  </si>
  <si>
    <t>Richard Benipayo</t>
  </si>
  <si>
    <t>Richard</t>
  </si>
  <si>
    <t>Benipayo, RN</t>
  </si>
  <si>
    <t>Jamie</t>
  </si>
  <si>
    <t>Presto</t>
  </si>
  <si>
    <t>338-8720</t>
  </si>
  <si>
    <t>382-9891</t>
  </si>
  <si>
    <t>Akfourseason@yahoo.com</t>
  </si>
  <si>
    <t>4946 Castle Court</t>
  </si>
  <si>
    <t>Castle Court</t>
  </si>
  <si>
    <t>Home scheduled for 5/13/10 onsite inspection</t>
  </si>
  <si>
    <t>Dignified Home Life Care III</t>
  </si>
  <si>
    <t>Candice D. Belz, LPN</t>
  </si>
  <si>
    <t>Candice D.</t>
  </si>
  <si>
    <t>Belz, LPN</t>
  </si>
  <si>
    <t>Drayton</t>
  </si>
  <si>
    <t>333-2968</t>
  </si>
  <si>
    <t>903-0388</t>
  </si>
  <si>
    <t>jbelz@backwoodstech.com</t>
  </si>
  <si>
    <t>Divine Care</t>
  </si>
  <si>
    <t>Sharon &amp; Selupe Sekona</t>
  </si>
  <si>
    <t>Sekona</t>
  </si>
  <si>
    <t>Selupe &amp; Emily</t>
  </si>
  <si>
    <t>Sekona &amp; Sekona</t>
  </si>
  <si>
    <t>350-8884</t>
  </si>
  <si>
    <t>sekonafam@gmail.com</t>
  </si>
  <si>
    <t>3418 Upland Drive</t>
  </si>
  <si>
    <t>Upland Drive</t>
  </si>
  <si>
    <t>Divine Destiny Home Caring</t>
  </si>
  <si>
    <t>Alexandria de la Rosa</t>
  </si>
  <si>
    <t>Alexandria</t>
  </si>
  <si>
    <t>De la Rosa</t>
  </si>
  <si>
    <t>Filgia</t>
  </si>
  <si>
    <t>Perez</t>
  </si>
  <si>
    <t>301-0022</t>
  </si>
  <si>
    <t>ishine2503@gmail.com</t>
  </si>
  <si>
    <t>1801 E. 57th Circle</t>
  </si>
  <si>
    <t>1801 E. 57th  Circle</t>
  </si>
  <si>
    <t>E. 57th Circle</t>
  </si>
  <si>
    <t>Divine Grace Assisted Living Home</t>
  </si>
  <si>
    <t>Lea Gabo Mina</t>
  </si>
  <si>
    <t>Lea</t>
  </si>
  <si>
    <t>Mina</t>
  </si>
  <si>
    <t>Donna May</t>
  </si>
  <si>
    <t>De Vera Manalo</t>
  </si>
  <si>
    <t>907-727-5986</t>
  </si>
  <si>
    <t>lmina869@gmail.com</t>
  </si>
  <si>
    <t>Divine Hands ALH</t>
  </si>
  <si>
    <t>Adaamaka Ogbechie</t>
  </si>
  <si>
    <t>Adaamaka</t>
  </si>
  <si>
    <t>Ogbechie</t>
  </si>
  <si>
    <t>Kenechukwu</t>
  </si>
  <si>
    <t>Witcher</t>
  </si>
  <si>
    <t>907-884-6882</t>
  </si>
  <si>
    <t>907-222-3463</t>
  </si>
  <si>
    <t>884-6882</t>
  </si>
  <si>
    <t>adaamakaogbechie@yahoo.com</t>
  </si>
  <si>
    <t>2812 W. 29th Avenue</t>
  </si>
  <si>
    <t>W. 29th Avenue</t>
  </si>
  <si>
    <t>Divine Home Assisted Living</t>
  </si>
  <si>
    <t>N Gloria Odia</t>
  </si>
  <si>
    <t>Gloria</t>
  </si>
  <si>
    <t>Odia</t>
  </si>
  <si>
    <t>Kenneth</t>
  </si>
  <si>
    <t>278-5583</t>
  </si>
  <si>
    <t>Kechy192005@yahoo.com</t>
  </si>
  <si>
    <t>PO Box 142214</t>
  </si>
  <si>
    <t>9420 Eris Drive</t>
  </si>
  <si>
    <t>Eris Drive</t>
  </si>
  <si>
    <t>revocation of licensure</t>
  </si>
  <si>
    <t>Divine Mercy II ALH</t>
  </si>
  <si>
    <t>Divine Mercy ALH, LLC.</t>
  </si>
  <si>
    <t>Militello</t>
  </si>
  <si>
    <t>Militelo</t>
  </si>
  <si>
    <t>770-9148</t>
  </si>
  <si>
    <t>830-3570</t>
  </si>
  <si>
    <t>830-3570 /306-2522</t>
  </si>
  <si>
    <t>770-9149</t>
  </si>
  <si>
    <t>eduardopentecostes@yahoo.com</t>
  </si>
  <si>
    <t>3554 Newcomb Drive</t>
  </si>
  <si>
    <t>417 E. 11th Avenue #5</t>
  </si>
  <si>
    <t>E. 11th Avenue</t>
  </si>
  <si>
    <t>Divine Promise</t>
  </si>
  <si>
    <t>Donnie Montgomery/Toni Harrison</t>
  </si>
  <si>
    <t>Toni</t>
  </si>
  <si>
    <t>Harrison</t>
  </si>
  <si>
    <t>Donnie</t>
  </si>
  <si>
    <t>Montgomery</t>
  </si>
  <si>
    <t>947-9678</t>
  </si>
  <si>
    <t>929-1113</t>
  </si>
  <si>
    <t>divine_promise@live.com</t>
  </si>
  <si>
    <t>18138 Harbor Point Loop</t>
  </si>
  <si>
    <t>1005 W. 77th Ave</t>
  </si>
  <si>
    <t>W. 77th Ave</t>
  </si>
  <si>
    <t>Biennial license reduced to provisional license. Extended to find placements for residents before closing confirmed placements were found for all residents.</t>
  </si>
  <si>
    <t>Donna's Golden Hearts- Blackberry Home</t>
  </si>
  <si>
    <t>Hayes</t>
  </si>
  <si>
    <t>Zach</t>
  </si>
  <si>
    <t>Fitz</t>
  </si>
  <si>
    <t>344-2729</t>
  </si>
  <si>
    <t>dgoldenhearts@aol.com</t>
  </si>
  <si>
    <t>6401 Blackberry Street</t>
  </si>
  <si>
    <t>Blackberry Street</t>
  </si>
  <si>
    <t>Informed 5/14/07, will be closing</t>
  </si>
  <si>
    <t>Downtown Care, Inc.</t>
  </si>
  <si>
    <t>Lester L. Westling III</t>
  </si>
  <si>
    <t>Lester L.</t>
  </si>
  <si>
    <t>Westling III</t>
  </si>
  <si>
    <t>Josephine L.</t>
  </si>
  <si>
    <t>Goodshaw</t>
  </si>
  <si>
    <t>452-7946</t>
  </si>
  <si>
    <t>388-8721</t>
  </si>
  <si>
    <t>452-7942</t>
  </si>
  <si>
    <t>les@downtowncare.com</t>
  </si>
  <si>
    <t>PO Box 70708</t>
  </si>
  <si>
    <t>99707</t>
  </si>
  <si>
    <t>110 2nd Avenue</t>
  </si>
  <si>
    <t>2nd Avenue</t>
  </si>
  <si>
    <t>DP Assisted Living Home</t>
  </si>
  <si>
    <t>Dalein Peevy</t>
  </si>
  <si>
    <t>Dalein</t>
  </si>
  <si>
    <t>Peevy</t>
  </si>
  <si>
    <t>Jimmy</t>
  </si>
  <si>
    <t>Bell</t>
  </si>
  <si>
    <t>350-7578</t>
  </si>
  <si>
    <t>dpassistedliving1@aol.com</t>
  </si>
  <si>
    <t>1104 Ocra St. Unit B</t>
  </si>
  <si>
    <t>1104 Orca St. Unit B</t>
  </si>
  <si>
    <t>Ocra St.</t>
  </si>
  <si>
    <t>Dream Builders Assisted Living Home</t>
  </si>
  <si>
    <t>Larry J. Perryman</t>
  </si>
  <si>
    <t>Larry J.</t>
  </si>
  <si>
    <t>Perryman</t>
  </si>
  <si>
    <t>Sylvia</t>
  </si>
  <si>
    <t>333-7801</t>
  </si>
  <si>
    <t>440-7791</t>
  </si>
  <si>
    <t>ljperryman5@hotmail.com</t>
  </si>
  <si>
    <t>4436 E. 6th Avenue</t>
  </si>
  <si>
    <t>D'Santiago ALH</t>
  </si>
  <si>
    <t>Danilo and Elizabeth Santiago</t>
  </si>
  <si>
    <t>Elizabeth L.</t>
  </si>
  <si>
    <t>Santiago</t>
  </si>
  <si>
    <t>Danilo A.</t>
  </si>
  <si>
    <t>382-9860</t>
  </si>
  <si>
    <t>throwpha66@aol.com</t>
  </si>
  <si>
    <t>PO Box 210496</t>
  </si>
  <si>
    <t>8381 Pioneer Drive</t>
  </si>
  <si>
    <t>Pioneer Drive</t>
  </si>
  <si>
    <t>Has two license numbers in file</t>
  </si>
  <si>
    <t>Elizabeth Santiago</t>
  </si>
  <si>
    <t>Danilo</t>
  </si>
  <si>
    <t>Closed 10/31/08</t>
  </si>
  <si>
    <t>Dwelling Place</t>
  </si>
  <si>
    <t>Anchorage Community Mental Health, Inc DBA Alaska Behavioral Health</t>
  </si>
  <si>
    <t>Marissa</t>
  </si>
  <si>
    <t>Hanson</t>
  </si>
  <si>
    <t>Earll</t>
  </si>
  <si>
    <t>Elizbeth</t>
  </si>
  <si>
    <t>907-563-1000</t>
  </si>
  <si>
    <t>907-306-4429</t>
  </si>
  <si>
    <t>907-744-3796</t>
  </si>
  <si>
    <t>mhanson@akbh.org</t>
  </si>
  <si>
    <t>4020 Folker St</t>
  </si>
  <si>
    <t>3609 Richmond Ave</t>
  </si>
  <si>
    <t>Richmond</t>
  </si>
  <si>
    <t>Dwelling Place (Hallellujah Residential, LLC.)</t>
  </si>
  <si>
    <t>Hallellujah Residential, LLC.</t>
  </si>
  <si>
    <t>SK</t>
  </si>
  <si>
    <t>Son</t>
  </si>
  <si>
    <t>Corpus</t>
  </si>
  <si>
    <t>907-743-2996</t>
  </si>
  <si>
    <t>907-230-2026</t>
  </si>
  <si>
    <t>SK@Anchor-house.biz</t>
  </si>
  <si>
    <t>PO Box 241465</t>
  </si>
  <si>
    <t>Richmond Avenue</t>
  </si>
  <si>
    <t>1115</t>
  </si>
  <si>
    <t>EAB's Home</t>
  </si>
  <si>
    <t>Bissell</t>
  </si>
  <si>
    <t>Fritz</t>
  </si>
  <si>
    <t>230-5045</t>
  </si>
  <si>
    <t>eric_bissel@yahoo.com</t>
  </si>
  <si>
    <t>5312 Larkspur Street</t>
  </si>
  <si>
    <t>Larkspur</t>
  </si>
  <si>
    <t>voluntary closure- no residents</t>
  </si>
  <si>
    <t>Eagle</t>
  </si>
  <si>
    <t>Genacta In-Home Care</t>
  </si>
  <si>
    <t>Jeanne</t>
  </si>
  <si>
    <t>Owen</t>
  </si>
  <si>
    <t>Colten</t>
  </si>
  <si>
    <t>Mallette</t>
  </si>
  <si>
    <t>907-631-3078</t>
  </si>
  <si>
    <t>907-727-1523</t>
  </si>
  <si>
    <t>907-631-3518</t>
  </si>
  <si>
    <t>jeanne.owen@genacta.com</t>
  </si>
  <si>
    <t>581 E. Westpoint Drive, Suite B1</t>
  </si>
  <si>
    <t>5545 S. Irwin Drive #1</t>
  </si>
  <si>
    <t>S. Irwin Drive</t>
  </si>
  <si>
    <t>Eagle Crest I ALH</t>
  </si>
  <si>
    <t>Belinda and David Baldwin</t>
  </si>
  <si>
    <t>Belinda D.</t>
  </si>
  <si>
    <t>Baldwin</t>
  </si>
  <si>
    <t>Constance</t>
  </si>
  <si>
    <t>Alford</t>
  </si>
  <si>
    <t>Christiansen</t>
  </si>
  <si>
    <t>Whitney</t>
  </si>
  <si>
    <t>688-0123</t>
  </si>
  <si>
    <t>622-0123</t>
  </si>
  <si>
    <t>854-4606</t>
  </si>
  <si>
    <t>eaglecrest1@me.com</t>
  </si>
  <si>
    <t>22306 Shadowy Spruce Drive</t>
  </si>
  <si>
    <t>19413 First Street</t>
  </si>
  <si>
    <t>First Street</t>
  </si>
  <si>
    <t>Eagle Crest II ALH</t>
  </si>
  <si>
    <t>Belinda</t>
  </si>
  <si>
    <t>Ulrich</t>
  </si>
  <si>
    <t>694-0123</t>
  </si>
  <si>
    <t>19730 First Street</t>
  </si>
  <si>
    <t>Eagle's Nest</t>
  </si>
  <si>
    <t>Hill</t>
  </si>
  <si>
    <t>694-6996</t>
  </si>
  <si>
    <t>19725 Big Diomede Cir.</t>
  </si>
  <si>
    <t>Big Diomede Cir.</t>
  </si>
  <si>
    <t>voluntary closing-will give date</t>
  </si>
  <si>
    <t>Eagle's Wings, LLC</t>
  </si>
  <si>
    <t>Timothy and Jamie Opperman</t>
  </si>
  <si>
    <t>Timothy</t>
  </si>
  <si>
    <t>Opperman</t>
  </si>
  <si>
    <t>Kinnard</t>
  </si>
  <si>
    <t>385-0485</t>
  </si>
  <si>
    <t>385-0267</t>
  </si>
  <si>
    <t>978-5844</t>
  </si>
  <si>
    <t>385-4955</t>
  </si>
  <si>
    <t>admin@eagleswingsalh.com</t>
  </si>
  <si>
    <t>PO Box 57425</t>
  </si>
  <si>
    <t>109 E. 5th Avenue</t>
  </si>
  <si>
    <t>5th Avenue</t>
  </si>
  <si>
    <t>East View - Augustine</t>
  </si>
  <si>
    <t>East View LLC.</t>
  </si>
  <si>
    <t>James</t>
  </si>
  <si>
    <t>Vaiu</t>
  </si>
  <si>
    <t>Lemoe</t>
  </si>
  <si>
    <t>907-868-3200</t>
  </si>
  <si>
    <t>907-244-1025</t>
  </si>
  <si>
    <t>907-317-9628 - Admin, 907-350 7286- Residential manager</t>
  </si>
  <si>
    <t>907-865-3211</t>
  </si>
  <si>
    <t>admin@eastviewassistedliving.com</t>
  </si>
  <si>
    <t>201 Wanner Circle</t>
  </si>
  <si>
    <t>12570 Old Seward Hwy, Suite 204</t>
  </si>
  <si>
    <t>Wanner Circle</t>
  </si>
  <si>
    <t>East View - Brooks</t>
  </si>
  <si>
    <t>East View LLC</t>
  </si>
  <si>
    <t>Hultquist</t>
  </si>
  <si>
    <t>907-244-1024</t>
  </si>
  <si>
    <t>907-317-9628 - Admin, 907-350-7286 - Residential manager</t>
  </si>
  <si>
    <t>907-865-2100</t>
  </si>
  <si>
    <t>admin@eastviewassistedliving.com; manager@eastviewassistedliving.com</t>
  </si>
  <si>
    <t>211 Wanner Circle</t>
  </si>
  <si>
    <t>12570 S. Old Seward Hwy. Ste. 204</t>
  </si>
  <si>
    <t>East View - Chugach</t>
  </si>
  <si>
    <t>Erica</t>
  </si>
  <si>
    <t>Miller</t>
  </si>
  <si>
    <t>907-244-1023</t>
  </si>
  <si>
    <t>221 Wanner Circle</t>
  </si>
  <si>
    <t>12570 Old Seward Hwy, ste 204</t>
  </si>
  <si>
    <t>East View - Denali</t>
  </si>
  <si>
    <t>Douglas</t>
  </si>
  <si>
    <t>Cherronda</t>
  </si>
  <si>
    <t>907-244-1026</t>
  </si>
  <si>
    <t>907-317-9628 - Admin, 907- 350-7286 -Residential manager</t>
  </si>
  <si>
    <t>231 Wanner Street</t>
  </si>
  <si>
    <t>12570 Old Seward Highway, Suite 204</t>
  </si>
  <si>
    <t>Wanner Street</t>
  </si>
  <si>
    <t>East View - Elias</t>
  </si>
  <si>
    <t>Paula</t>
  </si>
  <si>
    <t>Rogers</t>
  </si>
  <si>
    <t>907-244-1027</t>
  </si>
  <si>
    <t>241 Wanner St.</t>
  </si>
  <si>
    <t>12570 Old Seward Hwy Suite 204</t>
  </si>
  <si>
    <t>Wanner St.</t>
  </si>
  <si>
    <t>Easy Living Adult Care</t>
  </si>
  <si>
    <t>Mertis Johnson</t>
  </si>
  <si>
    <t>Mertis</t>
  </si>
  <si>
    <t>Hazel</t>
  </si>
  <si>
    <t>Mercado</t>
  </si>
  <si>
    <t>333-1846</t>
  </si>
  <si>
    <t>333-3562</t>
  </si>
  <si>
    <t>mertis@gci.net</t>
  </si>
  <si>
    <t>Ebb Tide Inn</t>
  </si>
  <si>
    <t>Linda Kay</t>
  </si>
  <si>
    <t>Price-Albers</t>
  </si>
  <si>
    <t>Clucas</t>
  </si>
  <si>
    <t>260-6121</t>
  </si>
  <si>
    <t>PO Box 1216</t>
  </si>
  <si>
    <t>415 Windjammer Court</t>
  </si>
  <si>
    <t>Windjammer Court</t>
  </si>
  <si>
    <t>Voluntary Closure - 11/16/2006</t>
  </si>
  <si>
    <t>Eben-Ezer ALH</t>
  </si>
  <si>
    <t>Dean</t>
  </si>
  <si>
    <t>770-6315</t>
  </si>
  <si>
    <t>PO Box 140425</t>
  </si>
  <si>
    <t>342 Fireoved Drive</t>
  </si>
  <si>
    <t>Fireoved Drive</t>
  </si>
  <si>
    <t>Edie's House</t>
  </si>
  <si>
    <t>Forrest &amp; Edie Charles</t>
  </si>
  <si>
    <t>Forrest L.</t>
  </si>
  <si>
    <t>Charles</t>
  </si>
  <si>
    <t>Edie L.</t>
  </si>
  <si>
    <t>745-5715</t>
  </si>
  <si>
    <t>841-1678</t>
  </si>
  <si>
    <t>745-0518</t>
  </si>
  <si>
    <t>frost@mtaonline.net</t>
  </si>
  <si>
    <t>11702 Erica Circle</t>
  </si>
  <si>
    <t>Erica Circle</t>
  </si>
  <si>
    <t>Edward's ALH</t>
  </si>
  <si>
    <t>Forrest &amp; Judy Edwards</t>
  </si>
  <si>
    <t>Judy</t>
  </si>
  <si>
    <t>Edwards</t>
  </si>
  <si>
    <t>Forrest</t>
  </si>
  <si>
    <t>745-7312</t>
  </si>
  <si>
    <t>jedwards@mtaonline.net</t>
  </si>
  <si>
    <t>9001 Kiva Way</t>
  </si>
  <si>
    <t>Kiva Way</t>
  </si>
  <si>
    <t>Inspect 7/7/2010 Home has a variance for AS 47.33.330 ( c )</t>
  </si>
  <si>
    <t>Elaine Assisted Living Home</t>
  </si>
  <si>
    <t>Esther S. Micua</t>
  </si>
  <si>
    <t>Esther S.</t>
  </si>
  <si>
    <t>Micua</t>
  </si>
  <si>
    <t>Mildred R.</t>
  </si>
  <si>
    <t>Rapanot</t>
  </si>
  <si>
    <t>222-3459</t>
  </si>
  <si>
    <t>240-6374</t>
  </si>
  <si>
    <t>743-9925</t>
  </si>
  <si>
    <t>esther.micua@gmail.com</t>
  </si>
  <si>
    <t>1701 Minerva Way</t>
  </si>
  <si>
    <t>Minerva Way</t>
  </si>
  <si>
    <t>9/30/2014 Voluntary closure non-renewal of licenseLiving</t>
  </si>
  <si>
    <t>Elaine's Place</t>
  </si>
  <si>
    <t>Melissa Hutchens</t>
  </si>
  <si>
    <t>Melinda</t>
  </si>
  <si>
    <t>Jarvis</t>
  </si>
  <si>
    <t>Byron</t>
  </si>
  <si>
    <t>Romer</t>
  </si>
  <si>
    <t>677-6375</t>
  </si>
  <si>
    <t>903-9576</t>
  </si>
  <si>
    <t>677-6344</t>
  </si>
  <si>
    <t>Akhutchens1@hotmail.com</t>
  </si>
  <si>
    <t>1025 H Street</t>
  </si>
  <si>
    <t>Elaqliq Assisted Living Home</t>
  </si>
  <si>
    <t>Mat-Su Activity and Respite Center, LLC</t>
  </si>
  <si>
    <t>Peterson</t>
  </si>
  <si>
    <t>Katrina</t>
  </si>
  <si>
    <t>Stimson</t>
  </si>
  <si>
    <t>Shari</t>
  </si>
  <si>
    <t>Cravy</t>
  </si>
  <si>
    <t>707-1087</t>
  </si>
  <si>
    <t>707-1013</t>
  </si>
  <si>
    <t>lsasseen@hotmail.com</t>
  </si>
  <si>
    <t>6177 E. Mountain Heather Wy, Ste. 105</t>
  </si>
  <si>
    <t>951 N. Plymouth Circle</t>
  </si>
  <si>
    <t>Plymouth Circle</t>
  </si>
  <si>
    <t>Inspected 5/3/2012, Voluntary Closure after payment suspension sebequently charged with Fraud</t>
  </si>
  <si>
    <t>Elena's Place I</t>
  </si>
  <si>
    <t>Rodolfo (Rudy) and Teresita Regacho</t>
  </si>
  <si>
    <t>Rodolfo</t>
  </si>
  <si>
    <t>Regacho, CNA</t>
  </si>
  <si>
    <t>Lolita</t>
  </si>
  <si>
    <t>Deligero</t>
  </si>
  <si>
    <t>907-344-7607</t>
  </si>
  <si>
    <t>907-830-4569</t>
  </si>
  <si>
    <t>rudyregacho@gmail.com</t>
  </si>
  <si>
    <t>8551 Arctic Blvd</t>
  </si>
  <si>
    <t>8551 Arctic Blvd.</t>
  </si>
  <si>
    <t>Arctic Blvd.</t>
  </si>
  <si>
    <t>Elena's Place III</t>
  </si>
  <si>
    <t>Rudy and Teresita Regacho</t>
  </si>
  <si>
    <t>Ronald</t>
  </si>
  <si>
    <t>Regacho</t>
  </si>
  <si>
    <t>Rudy</t>
  </si>
  <si>
    <t>344-7607</t>
  </si>
  <si>
    <t>elenasalh@hotmail.com</t>
  </si>
  <si>
    <t>8611 Arctic Blvd</t>
  </si>
  <si>
    <t>8611 Arctic Blvd. #2</t>
  </si>
  <si>
    <t>Elita's Golden Home Care</t>
  </si>
  <si>
    <t>Elita's Golden Home, LLC.</t>
  </si>
  <si>
    <t>Elita</t>
  </si>
  <si>
    <t>Muhlenbruch</t>
  </si>
  <si>
    <t>346-1556</t>
  </si>
  <si>
    <t>346-1555 (office)</t>
  </si>
  <si>
    <t>301-4646</t>
  </si>
  <si>
    <t>3461556</t>
  </si>
  <si>
    <t>rmuhlenbruch@gci.net</t>
  </si>
  <si>
    <t>PO Box 232154</t>
  </si>
  <si>
    <t>99523</t>
  </si>
  <si>
    <t>9435 Nickell Circle</t>
  </si>
  <si>
    <t>Nickell Circle</t>
  </si>
  <si>
    <t>Elita's Golden Home Care 2</t>
  </si>
  <si>
    <t>6754 O'Brien St.</t>
  </si>
  <si>
    <t>O'Brien St.</t>
  </si>
  <si>
    <t>closed</t>
  </si>
  <si>
    <t>Elizabeth Andrews</t>
  </si>
  <si>
    <t>Janice</t>
  </si>
  <si>
    <t>Lackey</t>
  </si>
  <si>
    <t>907-338-2123</t>
  </si>
  <si>
    <t>907-306-0451/Janice</t>
  </si>
  <si>
    <t>applewench49@gmail.com; angelliz414@gmail.com</t>
  </si>
  <si>
    <t>8481 Majestic Drive</t>
  </si>
  <si>
    <t>Majestic Drive</t>
  </si>
  <si>
    <t>Voluntary Closure - non-renewal</t>
  </si>
  <si>
    <t>Elsa's Assisted Living Home</t>
  </si>
  <si>
    <t>Carol &amp; Daniel Davis</t>
  </si>
  <si>
    <t>Carol</t>
  </si>
  <si>
    <t>332-1054</t>
  </si>
  <si>
    <t>Akadavis@aol.com</t>
  </si>
  <si>
    <t>8045 Normanshire Court</t>
  </si>
  <si>
    <t>Normanshire Court</t>
  </si>
  <si>
    <t>Voluntarily closed/CM</t>
  </si>
  <si>
    <t>Elvie's Home Care</t>
  </si>
  <si>
    <t>John and Elvie Mendes</t>
  </si>
  <si>
    <t>Elvie</t>
  </si>
  <si>
    <t>Mendes</t>
  </si>
  <si>
    <t>John</t>
  </si>
  <si>
    <t>373-0503</t>
  </si>
  <si>
    <t>elviram@mtaonline.net</t>
  </si>
  <si>
    <t>PO Box 873160</t>
  </si>
  <si>
    <t>826 McMillan Court</t>
  </si>
  <si>
    <t>McMillan Court</t>
  </si>
  <si>
    <t>when contacted 7/26/11 Elvie confirmed she was closing, and would send letter</t>
  </si>
  <si>
    <t>Embrace Home Care</t>
  </si>
  <si>
    <t>Rodelia Pacudan</t>
  </si>
  <si>
    <t>Rodelia</t>
  </si>
  <si>
    <t>Pacudan</t>
  </si>
  <si>
    <t>Claudia</t>
  </si>
  <si>
    <t>Gonzales</t>
  </si>
  <si>
    <t>230-1338</t>
  </si>
  <si>
    <t>888-252-0775</t>
  </si>
  <si>
    <t>manila_tisay@yahoo.com</t>
  </si>
  <si>
    <t>3760 West 74th Ave</t>
  </si>
  <si>
    <t>3760 West 74th Ave.</t>
  </si>
  <si>
    <t>West 74th Ave.</t>
  </si>
  <si>
    <t>Emerald House</t>
  </si>
  <si>
    <t>Jacquelin Tillery</t>
  </si>
  <si>
    <t>Jacqueline</t>
  </si>
  <si>
    <t>Tillery</t>
  </si>
  <si>
    <t>Porterfield</t>
  </si>
  <si>
    <t>349-3379</t>
  </si>
  <si>
    <t>spicytwo@aol.com</t>
  </si>
  <si>
    <t>10413 Thimble Berry Drive</t>
  </si>
  <si>
    <t>Thimble Berry Drive</t>
  </si>
  <si>
    <t>voluntary closure; phone disconnected; no response to letter sent to schedule inspection; home appeared vacant when did on-site drop in visit</t>
  </si>
  <si>
    <t>Entire Care LLC.</t>
  </si>
  <si>
    <t>Jordan.Gingery@alaska.gov</t>
  </si>
  <si>
    <t>Tierice</t>
  </si>
  <si>
    <t>Coleman</t>
  </si>
  <si>
    <t>Jaidyn</t>
  </si>
  <si>
    <t>Bianchi</t>
  </si>
  <si>
    <t>907-433-9848</t>
  </si>
  <si>
    <t>entirecare1@protonmail.com</t>
  </si>
  <si>
    <t>3705 Carleton Avenue</t>
  </si>
  <si>
    <t>P.O. Box 90654</t>
  </si>
  <si>
    <t>99509</t>
  </si>
  <si>
    <t>Carleton Avenue</t>
  </si>
  <si>
    <t>Erickson ALH</t>
  </si>
  <si>
    <t>Erickson</t>
  </si>
  <si>
    <t>746-5011</t>
  </si>
  <si>
    <t>HCO2 Box 7660C</t>
  </si>
  <si>
    <t>16155 E. Republican Way</t>
  </si>
  <si>
    <t>E. Republican Way</t>
  </si>
  <si>
    <t>Non-Voluntary Closure - Non Compliance - # Not in service</t>
  </si>
  <si>
    <t>Essential Living</t>
  </si>
  <si>
    <t>Melody Vahl</t>
  </si>
  <si>
    <t>Melody</t>
  </si>
  <si>
    <t>Vahl, RN</t>
  </si>
  <si>
    <t>Ricky</t>
  </si>
  <si>
    <t>Vahl</t>
  </si>
  <si>
    <t>947-5491</t>
  </si>
  <si>
    <t>melodyvahl@gmail.com</t>
  </si>
  <si>
    <t>344 Lynwood Drive</t>
  </si>
  <si>
    <t>Lynwood Drive</t>
  </si>
  <si>
    <t>Evans, Ellen</t>
  </si>
  <si>
    <t>Ellen</t>
  </si>
  <si>
    <t>333-8765</t>
  </si>
  <si>
    <t>1835 Beaver Place</t>
  </si>
  <si>
    <t>license extended until 10/5/06</t>
  </si>
  <si>
    <t>Evercare Home Assisted Living Home</t>
  </si>
  <si>
    <t>Ludivina T. Navia</t>
  </si>
  <si>
    <t>Ludivina T.</t>
  </si>
  <si>
    <t>Navia</t>
  </si>
  <si>
    <t>Cresencia P.</t>
  </si>
  <si>
    <t>Santos</t>
  </si>
  <si>
    <t>865-7931</t>
  </si>
  <si>
    <t>808/989-3362</t>
  </si>
  <si>
    <t>5040 Knights Way</t>
  </si>
  <si>
    <t>Knights Way</t>
  </si>
  <si>
    <t>Everlast Assisted Living Home</t>
  </si>
  <si>
    <t>Kisha Smaw</t>
  </si>
  <si>
    <t>Irene L.</t>
  </si>
  <si>
    <t>Miranda, RN, BSN</t>
  </si>
  <si>
    <t>Aina M.</t>
  </si>
  <si>
    <t>Fowler</t>
  </si>
  <si>
    <t>336-1296</t>
  </si>
  <si>
    <t>229-8413</t>
  </si>
  <si>
    <t>336-1298</t>
  </si>
  <si>
    <t>kokok19@yahoo.com</t>
  </si>
  <si>
    <t>9401 Aphrodite Drive</t>
  </si>
  <si>
    <t>3/31/2012/Voluntarily closed/Now Carmelite House</t>
  </si>
  <si>
    <t>Eye to Eye 2</t>
  </si>
  <si>
    <t>Margaret Williams</t>
  </si>
  <si>
    <t>Margaret</t>
  </si>
  <si>
    <t>Williams</t>
  </si>
  <si>
    <t>Princess</t>
  </si>
  <si>
    <t>Turay</t>
  </si>
  <si>
    <t>868-1171</t>
  </si>
  <si>
    <t>903-8100</t>
  </si>
  <si>
    <t>344-8101</t>
  </si>
  <si>
    <t>p.turay@flamingoeye.com</t>
  </si>
  <si>
    <t>3705 Arctic Blvd. #1211</t>
  </si>
  <si>
    <t>6412 E. 16th Ave</t>
  </si>
  <si>
    <t>E. 16th Ave</t>
  </si>
  <si>
    <t>Eye to Eye ALH</t>
  </si>
  <si>
    <t>222-2480</t>
  </si>
  <si>
    <t>903-8100 P</t>
  </si>
  <si>
    <t>222-1258</t>
  </si>
  <si>
    <t>3705 Arctic Blvd. Apt 1211</t>
  </si>
  <si>
    <t>6861 Viburnum Dr. #A</t>
  </si>
  <si>
    <t>Viburnum Dr.</t>
  </si>
  <si>
    <t>FabCare Group Home</t>
  </si>
  <si>
    <t>Mary Kae Quiambao</t>
  </si>
  <si>
    <t>Mary Kae</t>
  </si>
  <si>
    <t>Quiambao</t>
  </si>
  <si>
    <t>Laticia</t>
  </si>
  <si>
    <t>868-3964</t>
  </si>
  <si>
    <t>764-2492</t>
  </si>
  <si>
    <t>kae79@live.com</t>
  </si>
  <si>
    <t>12313 Woodward Drive</t>
  </si>
  <si>
    <t>Woodward Drive</t>
  </si>
  <si>
    <t>Family Care ALH</t>
  </si>
  <si>
    <t>Rescober</t>
  </si>
  <si>
    <t>Romeo</t>
  </si>
  <si>
    <t>349-1057/ 229-8756</t>
  </si>
  <si>
    <t>rrrescober@gci.net</t>
  </si>
  <si>
    <t>1929 Circlewood Drive</t>
  </si>
  <si>
    <t>Anchrorage</t>
  </si>
  <si>
    <t>7811 Mentra St.</t>
  </si>
  <si>
    <t>Mentra St.</t>
  </si>
  <si>
    <t>Family Care Assisted Living</t>
  </si>
  <si>
    <t>Ma Mavel Penamora</t>
  </si>
  <si>
    <t>Mavel</t>
  </si>
  <si>
    <t>Penamora</t>
  </si>
  <si>
    <t>Rosario</t>
  </si>
  <si>
    <t>Maglaqui</t>
  </si>
  <si>
    <t>223-6861</t>
  </si>
  <si>
    <t>mariamavel@yahoo.com</t>
  </si>
  <si>
    <t>8626 Vernon Street, #2</t>
  </si>
  <si>
    <t>Vernon Street</t>
  </si>
  <si>
    <t>Family First ALH</t>
  </si>
  <si>
    <t>Versham &amp; Tashena Idom</t>
  </si>
  <si>
    <t>Vershawn</t>
  </si>
  <si>
    <t>Idom</t>
  </si>
  <si>
    <t>Tashena</t>
  </si>
  <si>
    <t>764-1673</t>
  </si>
  <si>
    <t>ShawnIdom@gmail.com</t>
  </si>
  <si>
    <t>8010 Boundary Avenue #30</t>
  </si>
  <si>
    <t>Boundary Avenue</t>
  </si>
  <si>
    <t>ALH in Apt complex</t>
  </si>
  <si>
    <t>Family Home Care</t>
  </si>
  <si>
    <t>Julieta Graves</t>
  </si>
  <si>
    <t>Juliet</t>
  </si>
  <si>
    <t>Graves</t>
  </si>
  <si>
    <t>Cheryl</t>
  </si>
  <si>
    <t>Milline</t>
  </si>
  <si>
    <t>332-6500</t>
  </si>
  <si>
    <t>juliet.graves@alaska.net</t>
  </si>
  <si>
    <t>voluntary closure; not under any enforcement action or investigation; no residents</t>
  </si>
  <si>
    <t>Family Ink</t>
  </si>
  <si>
    <t>Pioneer Extended Care Center LLC</t>
  </si>
  <si>
    <t>Tonia</t>
  </si>
  <si>
    <t>Murchison</t>
  </si>
  <si>
    <t>Mamaniti</t>
  </si>
  <si>
    <t>563-6758</t>
  </si>
  <si>
    <t>250-6758</t>
  </si>
  <si>
    <t>564-0994</t>
  </si>
  <si>
    <t>tonia072@yahoo.com</t>
  </si>
  <si>
    <t>PO Box 220553</t>
  </si>
  <si>
    <t>4211 Cope Street</t>
  </si>
  <si>
    <t>Cope Street</t>
  </si>
  <si>
    <t>Onsite inspection 11/19/15 of 2nd floor Unit #2</t>
  </si>
  <si>
    <t>Family Ties ALH</t>
  </si>
  <si>
    <t>Jack</t>
  </si>
  <si>
    <t>Pike</t>
  </si>
  <si>
    <t>Alecia</t>
  </si>
  <si>
    <t>841-5590</t>
  </si>
  <si>
    <t>fahma53@gmail.com</t>
  </si>
  <si>
    <t>2930 N. Parkwood Dr.</t>
  </si>
  <si>
    <t>2930 N. Parkwood Drive</t>
  </si>
  <si>
    <t>North Parkwood Drive</t>
  </si>
  <si>
    <t>Administrator/Licensee passed away</t>
  </si>
  <si>
    <t>Fancy Moose Anchorage ALH-</t>
  </si>
  <si>
    <t>Matthew Dobbs</t>
  </si>
  <si>
    <t>Matthew</t>
  </si>
  <si>
    <t>Gina</t>
  </si>
  <si>
    <t>Luciano</t>
  </si>
  <si>
    <t>222-4841</t>
  </si>
  <si>
    <t>699-8581</t>
  </si>
  <si>
    <t>mattdobbs569@gmail.com</t>
  </si>
  <si>
    <t>P.O. Box 879455</t>
  </si>
  <si>
    <t>705 W. 47th Avenue</t>
  </si>
  <si>
    <t>W. 47th Avenue</t>
  </si>
  <si>
    <t>License inactive, then closed, modification attempted, but issues not resolved</t>
  </si>
  <si>
    <t>Fancy Moose Assisted Living</t>
  </si>
  <si>
    <t>Rockingham Assisted Living, LLC</t>
  </si>
  <si>
    <t>Marlene</t>
  </si>
  <si>
    <t>Gartin 229-9002</t>
  </si>
  <si>
    <t>351-7013</t>
  </si>
  <si>
    <t>272-6580</t>
  </si>
  <si>
    <t>250-6922</t>
  </si>
  <si>
    <t>222-3965</t>
  </si>
  <si>
    <t>fancymoosealaska@gmail.com</t>
  </si>
  <si>
    <t>1 MH, 4 SS residents</t>
  </si>
  <si>
    <t>Farmer's Loop Home, LLC</t>
  </si>
  <si>
    <t>C100744</t>
  </si>
  <si>
    <t>Gladys and Kelly Egger</t>
  </si>
  <si>
    <t>Gladys</t>
  </si>
  <si>
    <t>Egger</t>
  </si>
  <si>
    <t>Kelly</t>
  </si>
  <si>
    <t>456-1440</t>
  </si>
  <si>
    <t>374-9785</t>
  </si>
  <si>
    <t>750-7788</t>
  </si>
  <si>
    <t>gladysegger@yahoo.com</t>
  </si>
  <si>
    <t>1002 Senate Loop Unit 1</t>
  </si>
  <si>
    <t>99712</t>
  </si>
  <si>
    <t>Senate Loop</t>
  </si>
  <si>
    <t>FCBHC Aspen</t>
  </si>
  <si>
    <t>Fairbanks Community Behavioral Health Center</t>
  </si>
  <si>
    <t>Gail</t>
  </si>
  <si>
    <t>Atchison, PhD</t>
  </si>
  <si>
    <t>Lynn</t>
  </si>
  <si>
    <t>452-1575</t>
  </si>
  <si>
    <t>gaila@fcmhc.org</t>
  </si>
  <si>
    <t>3830 S. Cushman</t>
  </si>
  <si>
    <t>1509 24th Ave.</t>
  </si>
  <si>
    <t>24th Ave.</t>
  </si>
  <si>
    <t>FCMHC - Evergreen Place ALH</t>
  </si>
  <si>
    <t>Fairbanks Community Mental Health Center</t>
  </si>
  <si>
    <t>Shanklin</t>
  </si>
  <si>
    <t>Shelly</t>
  </si>
  <si>
    <t>Donoghue</t>
  </si>
  <si>
    <t>687-8662</t>
  </si>
  <si>
    <t>kellys@fcmhc.org</t>
  </si>
  <si>
    <t>3830 S. Cushman Street</t>
  </si>
  <si>
    <t>1015 Evergreen Street</t>
  </si>
  <si>
    <t>Evergreen Street</t>
  </si>
  <si>
    <t>Corrections not completed from 2009, significant issues with BCU compliance, ROI in process.
01/14/14, Home failed to notify Department of closure.</t>
  </si>
  <si>
    <t>FCS - Alatna # 1</t>
  </si>
  <si>
    <t>Frontier Community Services</t>
  </si>
  <si>
    <t>Ken</t>
  </si>
  <si>
    <t>Duff</t>
  </si>
  <si>
    <t>Cara/Mike</t>
  </si>
  <si>
    <t>Bauer/Shattler</t>
  </si>
  <si>
    <t>262-6331</t>
  </si>
  <si>
    <t>kduff@fcsonline.org</t>
  </si>
  <si>
    <t>PO Box 1310</t>
  </si>
  <si>
    <t>119 Alatna # 1</t>
  </si>
  <si>
    <t>Alatna</t>
  </si>
  <si>
    <t>Staffing defficiencies, resident guardian notified 30 days in advance</t>
  </si>
  <si>
    <t>FCS - Alatna # 3</t>
  </si>
  <si>
    <t>119 Alatna # 3</t>
  </si>
  <si>
    <t>FCS - Aliak #1</t>
  </si>
  <si>
    <t>Faulkner</t>
  </si>
  <si>
    <t>714-6644</t>
  </si>
  <si>
    <t>afaulkner@fcsonline.org</t>
  </si>
  <si>
    <t>43335 K-Beach Road, Ste 36</t>
  </si>
  <si>
    <t>1701 B E. Aliak #1</t>
  </si>
  <si>
    <t>E. Aliak</t>
  </si>
  <si>
    <t>Wilcox</t>
  </si>
  <si>
    <t>FCS - Aliak #2</t>
  </si>
  <si>
    <t>1701 B E. Aliak #2</t>
  </si>
  <si>
    <t>Otto</t>
  </si>
  <si>
    <t>Chelsey</t>
  </si>
  <si>
    <t>Carter</t>
  </si>
  <si>
    <t>714-6664</t>
  </si>
  <si>
    <t>jlynner@fcsonline.org</t>
  </si>
  <si>
    <t>43335 K-Beach Rd, Ste 36</t>
  </si>
  <si>
    <t>Aliak</t>
  </si>
  <si>
    <t>FCS - Aliak #3</t>
  </si>
  <si>
    <t>43335 K-Beach Road. Ste 36</t>
  </si>
  <si>
    <t>1701 B E. Aliak #3</t>
  </si>
  <si>
    <t>Community Services</t>
  </si>
  <si>
    <t>FCS - Aliak #4</t>
  </si>
  <si>
    <t>afaulkner@fcsonline.org`</t>
  </si>
  <si>
    <t>43335 K-Beach Rd. Suite 36</t>
  </si>
  <si>
    <t>1701 B Aliak #4</t>
  </si>
  <si>
    <t>Emergency license approved by CB</t>
  </si>
  <si>
    <t>1701 B E. Aliak #4</t>
  </si>
  <si>
    <t>Cara</t>
  </si>
  <si>
    <t>Bauer</t>
  </si>
  <si>
    <t>Voluntary Closure - 8/31/2007</t>
  </si>
  <si>
    <t>FCS - Coho</t>
  </si>
  <si>
    <t>Barrows</t>
  </si>
  <si>
    <t>907-262-6331</t>
  </si>
  <si>
    <t>907-835-8403 John's Cell 907-831-3595</t>
  </si>
  <si>
    <t>907-252-3721</t>
  </si>
  <si>
    <t>1235 Coho Place</t>
  </si>
  <si>
    <t>Coho Place</t>
  </si>
  <si>
    <t>FCS - Corral # 4</t>
  </si>
  <si>
    <t>Edward</t>
  </si>
  <si>
    <t>Sheridan</t>
  </si>
  <si>
    <t>Chadburn</t>
  </si>
  <si>
    <t>714-6619</t>
  </si>
  <si>
    <t>esheridan@fcsonline.org</t>
  </si>
  <si>
    <t>113 W. Corral #4</t>
  </si>
  <si>
    <t>Corral</t>
  </si>
  <si>
    <t>FCS - Eagle House</t>
  </si>
  <si>
    <t>Kamauoha</t>
  </si>
  <si>
    <t>907-835-3833</t>
  </si>
  <si>
    <t>43335 K-Beach Rd. Ste 36</t>
  </si>
  <si>
    <t>3411 Eagle Drive</t>
  </si>
  <si>
    <t>FCS - Greenhouse</t>
  </si>
  <si>
    <t>Denia</t>
  </si>
  <si>
    <t>33450 Green Lane</t>
  </si>
  <si>
    <t>Green Lane</t>
  </si>
  <si>
    <t>FCS - Igloo</t>
  </si>
  <si>
    <t>Pierve</t>
  </si>
  <si>
    <t>Svec</t>
  </si>
  <si>
    <t>143 W. Little Avenue #B</t>
  </si>
  <si>
    <t>W. Little Avenue #B</t>
  </si>
  <si>
    <t>FCS - Maple</t>
  </si>
  <si>
    <t>Stenglein</t>
  </si>
  <si>
    <t>606 Maple Street</t>
  </si>
  <si>
    <t>Maple Street</t>
  </si>
  <si>
    <t>Annual monitoring completed 09/07/10</t>
  </si>
  <si>
    <t>FCS - Snowflake</t>
  </si>
  <si>
    <t>Scott</t>
  </si>
  <si>
    <t>1406 Hedley Drive</t>
  </si>
  <si>
    <t>Hedley</t>
  </si>
  <si>
    <t>FCS - St. Andrews</t>
  </si>
  <si>
    <t>43335 Kalifornsky Beach Road</t>
  </si>
  <si>
    <t>36615 St. Andrews Road</t>
  </si>
  <si>
    <t>St. Andrews Road</t>
  </si>
  <si>
    <t>FCS - Walnut</t>
  </si>
  <si>
    <t>1083 Walnut Drive</t>
  </si>
  <si>
    <t>Walnut Drive</t>
  </si>
  <si>
    <t>FCS - Wanamingo</t>
  </si>
  <si>
    <t>2930 E. Wanamingo</t>
  </si>
  <si>
    <t>Wanamingo</t>
  </si>
  <si>
    <t>Voluntary Closure -  1/28/08</t>
  </si>
  <si>
    <t>FCS - Windsong</t>
  </si>
  <si>
    <t>48050 Windsong Ct, #2</t>
  </si>
  <si>
    <t>Windsong Court</t>
  </si>
  <si>
    <t>Felici's Assisted Living Home</t>
  </si>
  <si>
    <t>Raissa Umekwe</t>
  </si>
  <si>
    <t>Raissa</t>
  </si>
  <si>
    <t>Umekwe</t>
  </si>
  <si>
    <t>240-396-8981</t>
  </si>
  <si>
    <t>raissaacha23@gmail.com</t>
  </si>
  <si>
    <t>1415 Marten Street</t>
  </si>
  <si>
    <t>1415 Marten Street```</t>
  </si>
  <si>
    <t>Marten Street</t>
  </si>
  <si>
    <t>Fern Ridge TLC</t>
  </si>
  <si>
    <t>Bonnie Alman</t>
  </si>
  <si>
    <t>Memery</t>
  </si>
  <si>
    <t>Alman</t>
  </si>
  <si>
    <t>Jasken</t>
  </si>
  <si>
    <t>Sandra</t>
  </si>
  <si>
    <t>235-4345</t>
  </si>
  <si>
    <t>memery_c@yahoo.com</t>
  </si>
  <si>
    <t>PO Box 2940</t>
  </si>
  <si>
    <t>40811 McLay Road</t>
  </si>
  <si>
    <t>McLay Road</t>
  </si>
  <si>
    <t>Field of Dreams</t>
  </si>
  <si>
    <t>Michael Robinson</t>
  </si>
  <si>
    <t>Tamera</t>
  </si>
  <si>
    <t>Manley</t>
  </si>
  <si>
    <t>688-1377</t>
  </si>
  <si>
    <t>727-4352</t>
  </si>
  <si>
    <t>robinsonfamilyzoo@gmail.com</t>
  </si>
  <si>
    <t>P. O. Box 672509</t>
  </si>
  <si>
    <t>21414 Torkelson Circle</t>
  </si>
  <si>
    <t>Torkelson Circle</t>
  </si>
  <si>
    <t>Home closed because of foreclosure of property.</t>
  </si>
  <si>
    <t>Fine Pearle Too ALH</t>
  </si>
  <si>
    <t>Fine Pearle LLC</t>
  </si>
  <si>
    <t>Perlita</t>
  </si>
  <si>
    <t>Ayson</t>
  </si>
  <si>
    <t>Lauro</t>
  </si>
  <si>
    <t>229-3980</t>
  </si>
  <si>
    <t>868-3168</t>
  </si>
  <si>
    <t>334-3352</t>
  </si>
  <si>
    <t>finepearle@yahoo.com</t>
  </si>
  <si>
    <t>1743 Minerva Way</t>
  </si>
  <si>
    <t>First Class Home Assisted Living, LLC</t>
  </si>
  <si>
    <t>Lineni Makihele</t>
  </si>
  <si>
    <t>Lineni</t>
  </si>
  <si>
    <t>Makihele</t>
  </si>
  <si>
    <t>Simi</t>
  </si>
  <si>
    <t>Designee: 907-727-0300</t>
  </si>
  <si>
    <t>907-301-4518</t>
  </si>
  <si>
    <t>linenirosie1@gmail.com</t>
  </si>
  <si>
    <t>17241 N Juanita Loop</t>
  </si>
  <si>
    <t>N. Juanita Loop</t>
  </si>
  <si>
    <t>Flamingo House</t>
  </si>
  <si>
    <t>793-0715 (J. Jones)</t>
  </si>
  <si>
    <t>222-6899</t>
  </si>
  <si>
    <t>222-6819</t>
  </si>
  <si>
    <t>903-8100 (Princess)</t>
  </si>
  <si>
    <t>princess_blanshard@yahoo.com</t>
  </si>
  <si>
    <t>3705 Arctic Blvd. Apt. 1211</t>
  </si>
  <si>
    <t>8611 Flamingo Drive</t>
  </si>
  <si>
    <t>Flamingo Drive</t>
  </si>
  <si>
    <t>Forell-Stevens, Falica</t>
  </si>
  <si>
    <t>Falicia Forell-Sevens</t>
  </si>
  <si>
    <t>Falicia</t>
  </si>
  <si>
    <t>Forell-Sevens</t>
  </si>
  <si>
    <t>688-7505</t>
  </si>
  <si>
    <t>20734 Crabtree</t>
  </si>
  <si>
    <t>Crabtree</t>
  </si>
  <si>
    <t>voluntary closure due to new DEC class C water system requirements.  States not cost effective to stay open.</t>
  </si>
  <si>
    <t>Forget Me Not Care Home</t>
  </si>
  <si>
    <t>Mary Miller</t>
  </si>
  <si>
    <t>April</t>
  </si>
  <si>
    <t>Laliberte</t>
  </si>
  <si>
    <t>208-713-4603</t>
  </si>
  <si>
    <t>texnak10@gmail.com</t>
  </si>
  <si>
    <t>P.O. Box 871282</t>
  </si>
  <si>
    <t>4519 W Amanda Drive</t>
  </si>
  <si>
    <t>Amanda Drive</t>
  </si>
  <si>
    <t>Forget Me Not Senior Care Home</t>
  </si>
  <si>
    <t>Brenda Ratzlaff</t>
  </si>
  <si>
    <t>Ratzlaff</t>
  </si>
  <si>
    <t>488-8880</t>
  </si>
  <si>
    <t>forgetmenotcare@yahoo.com</t>
  </si>
  <si>
    <t>109 E. 5th Street</t>
  </si>
  <si>
    <t>118 E. 5th Street</t>
  </si>
  <si>
    <t>5th Street</t>
  </si>
  <si>
    <t>License suspended</t>
  </si>
  <si>
    <t>Forget Me Not Senior Care Home II</t>
  </si>
  <si>
    <t>488-9159</t>
  </si>
  <si>
    <t>Forget-Me-Not ALH</t>
  </si>
  <si>
    <t>Susan Dickinson</t>
  </si>
  <si>
    <t>Susan V.</t>
  </si>
  <si>
    <t>Dickinson</t>
  </si>
  <si>
    <t>Hess</t>
  </si>
  <si>
    <t>336-0979</t>
  </si>
  <si>
    <t>360-1095</t>
  </si>
  <si>
    <t>336-9220</t>
  </si>
  <si>
    <t>mabuhaysusan@gmail.com</t>
  </si>
  <si>
    <t>9220 Aphrodite Drive</t>
  </si>
  <si>
    <t>Foxhall Assisted Living Home</t>
  </si>
  <si>
    <t>Sherri E. Godsby</t>
  </si>
  <si>
    <t>Sherri E.</t>
  </si>
  <si>
    <t>Godsby</t>
  </si>
  <si>
    <t>Todd</t>
  </si>
  <si>
    <t>337-8162</t>
  </si>
  <si>
    <t>seg@gci.net</t>
  </si>
  <si>
    <t>2400 Foxhall Drive</t>
  </si>
  <si>
    <t>Foxhall Drive</t>
  </si>
  <si>
    <t>FRA - Ruby Residence</t>
  </si>
  <si>
    <t>KK</t>
  </si>
  <si>
    <t>Fairbanks Resource Agency</t>
  </si>
  <si>
    <t>Ennis</t>
  </si>
  <si>
    <t>907-456-8901</t>
  </si>
  <si>
    <t>emily@fra-alaska.net; sanderson@fra-alaska.net</t>
  </si>
  <si>
    <t>805 Airport Road Suite 1</t>
  </si>
  <si>
    <t>2505 Ruby Avenue</t>
  </si>
  <si>
    <t>Ruby Avenue</t>
  </si>
  <si>
    <t>FRA - Sojourn</t>
  </si>
  <si>
    <t>456-8901</t>
  </si>
  <si>
    <t>emily@fra-alaska.net</t>
  </si>
  <si>
    <t>2145 Sojourn Street</t>
  </si>
  <si>
    <t>Sojourn Street</t>
  </si>
  <si>
    <t>FRA - Tamarack I Residence</t>
  </si>
  <si>
    <t>1616 Tamarack Street</t>
  </si>
  <si>
    <t>Tamarack Street</t>
  </si>
  <si>
    <t>FRA - Tamarack II Residence</t>
  </si>
  <si>
    <t>1608 Tamarack Street</t>
  </si>
  <si>
    <t>FRA - Tamarak</t>
  </si>
  <si>
    <t>1608 Tamarak #42210</t>
  </si>
  <si>
    <t>Tamarak</t>
  </si>
  <si>
    <t>Home is closing - home closed 02/09, resident discharged to mother's care</t>
  </si>
  <si>
    <t>Frontier Assisted Living</t>
  </si>
  <si>
    <t>Frontier Assisted Living LLC</t>
  </si>
  <si>
    <t>DeFoyd</t>
  </si>
  <si>
    <t>Alberta</t>
  </si>
  <si>
    <t>907-328-2200</t>
  </si>
  <si>
    <t>907-538-2343</t>
  </si>
  <si>
    <t>907-328-2203</t>
  </si>
  <si>
    <t>angie@frontierseniors.com</t>
  </si>
  <si>
    <t>Frontier Assisted Living LLC - University West</t>
  </si>
  <si>
    <t>Weik</t>
  </si>
  <si>
    <t>4910 Palo Verde</t>
  </si>
  <si>
    <t>Palo Verde</t>
  </si>
  <si>
    <t>Frontier Home Health Care West</t>
  </si>
  <si>
    <t>Michael A. Brown</t>
  </si>
  <si>
    <t>Michael A.</t>
  </si>
  <si>
    <t>Marissa A.</t>
  </si>
  <si>
    <t>Jones</t>
  </si>
  <si>
    <t>337-2332</t>
  </si>
  <si>
    <t>929-2778</t>
  </si>
  <si>
    <t>229-1575</t>
  </si>
  <si>
    <t>866-413-7297</t>
  </si>
  <si>
    <t>fhhc@gci.net</t>
  </si>
  <si>
    <t>4872 Hunter Drive</t>
  </si>
  <si>
    <t>3511 Nebula Circle</t>
  </si>
  <si>
    <t>Nebula Circle</t>
  </si>
  <si>
    <t>Admin will voluntarily relinquish license in 30 days (11/18/10)</t>
  </si>
  <si>
    <t>Fuerstenau ALH</t>
  </si>
  <si>
    <t>David Fuerstenau</t>
  </si>
  <si>
    <t>Fuerstenau</t>
  </si>
  <si>
    <t>Roxanne</t>
  </si>
  <si>
    <t>225-2842</t>
  </si>
  <si>
    <t>djfuerstenau@kpunet.net</t>
  </si>
  <si>
    <t>426 Buren Road</t>
  </si>
  <si>
    <t>Buren Road</t>
  </si>
  <si>
    <t>Full Circle ALH</t>
  </si>
  <si>
    <t>Jackie Shuravloff</t>
  </si>
  <si>
    <t>Jackie</t>
  </si>
  <si>
    <t>Shuravloff</t>
  </si>
  <si>
    <t>Jackson</t>
  </si>
  <si>
    <t>644-8254</t>
  </si>
  <si>
    <t>223-2192</t>
  </si>
  <si>
    <t>mickshur@yahoo.com</t>
  </si>
  <si>
    <t>1510 Lily Pond Circle</t>
  </si>
  <si>
    <t>Lily Pond Circle</t>
  </si>
  <si>
    <t>Full Circle II</t>
  </si>
  <si>
    <t>Timothy Hanley</t>
  </si>
  <si>
    <t>Hanley</t>
  </si>
  <si>
    <t>Chappell</t>
  </si>
  <si>
    <t>223-7762</t>
  </si>
  <si>
    <t>thanle63@yahoo.com</t>
  </si>
  <si>
    <t>6701 E. 16th Ave.</t>
  </si>
  <si>
    <t>E. 16th Ave.</t>
  </si>
  <si>
    <t>Voluntary closure 4/15/2013</t>
  </si>
  <si>
    <t>Fuller's Assisted Living Home</t>
  </si>
  <si>
    <t>Patricia and Mark Fuller</t>
  </si>
  <si>
    <t>Patricia A.</t>
  </si>
  <si>
    <t>Fuller</t>
  </si>
  <si>
    <t>Merita</t>
  </si>
  <si>
    <t>Odum</t>
  </si>
  <si>
    <t>332-5300</t>
  </si>
  <si>
    <t>351-5606</t>
  </si>
  <si>
    <t>nanapatak@yahoo.com</t>
  </si>
  <si>
    <t>3737 Rinner Circle</t>
  </si>
  <si>
    <t>Rinner Circle</t>
  </si>
  <si>
    <t>Gable ALH</t>
  </si>
  <si>
    <t>Gable</t>
  </si>
  <si>
    <t>243-5673</t>
  </si>
  <si>
    <t>3201 W. 70th Place</t>
  </si>
  <si>
    <t>W. 70th Place</t>
  </si>
  <si>
    <t>Galactica ALH</t>
  </si>
  <si>
    <t>Shirley Agcaoili</t>
  </si>
  <si>
    <t>Shirley</t>
  </si>
  <si>
    <t>Agcoaili</t>
  </si>
  <si>
    <t>Agcaoili</t>
  </si>
  <si>
    <t>248-1598</t>
  </si>
  <si>
    <t>edwarda@gci.net</t>
  </si>
  <si>
    <t>16221 Bridgeview Drive</t>
  </si>
  <si>
    <t>5436 Woodshire Circle</t>
  </si>
  <si>
    <t>Woodshire Circle</t>
  </si>
  <si>
    <t>Relinquished as settlement</t>
  </si>
  <si>
    <t>Genacta Senior Living</t>
  </si>
  <si>
    <t>Jerry Isolokwu DBA Gentle Care Services Inc. DBA Genacta In Home Care</t>
  </si>
  <si>
    <t>Lovette</t>
  </si>
  <si>
    <t>Isolokwu</t>
  </si>
  <si>
    <t>HM:929-0359</t>
  </si>
  <si>
    <t>644-7952</t>
  </si>
  <si>
    <t>907-884-0906</t>
  </si>
  <si>
    <t>343-9590 CJ Cell</t>
  </si>
  <si>
    <t>info@genacta.com</t>
  </si>
  <si>
    <t>1951 Cannoneer Circle</t>
  </si>
  <si>
    <t>Cannoneer Circle</t>
  </si>
  <si>
    <t>Genevieve ALH II</t>
  </si>
  <si>
    <t>Mina, RN</t>
  </si>
  <si>
    <t>230-0876 cell</t>
  </si>
  <si>
    <t>evelynmina@gci.net</t>
  </si>
  <si>
    <t>3627 Randolph Street</t>
  </si>
  <si>
    <t>1922 Logan Street</t>
  </si>
  <si>
    <t>Logan Street</t>
  </si>
  <si>
    <t>settlement agreement - relinquishment of 2 licenses 10/29/2010</t>
  </si>
  <si>
    <t>Genevieve ALH III</t>
  </si>
  <si>
    <t>222-1980</t>
  </si>
  <si>
    <t>1903 Talkeetna Street</t>
  </si>
  <si>
    <t>Talkeetna Street</t>
  </si>
  <si>
    <t>voluntary Administrator cited "personal reasons" for decision to close the home; home not under investigation or enforcement action</t>
  </si>
  <si>
    <t>Genevieve Assisted Living Home</t>
  </si>
  <si>
    <t>230-0876 cell 644-4997 home</t>
  </si>
  <si>
    <t>Randolph Street</t>
  </si>
  <si>
    <t>Received 04/2010 notice of violations and ROI.  Appealing fines -immediate suspension</t>
  </si>
  <si>
    <t>Gillespie Assisted Living Home</t>
  </si>
  <si>
    <t>Rickey &amp; Leona Gillespie</t>
  </si>
  <si>
    <t>Rickey</t>
  </si>
  <si>
    <t>Gillespie</t>
  </si>
  <si>
    <t>Leona</t>
  </si>
  <si>
    <t>Gillespie RN,BSN, MSN</t>
  </si>
  <si>
    <t>360-7231</t>
  </si>
  <si>
    <t>RickeyGillespie@hotmail.com</t>
  </si>
  <si>
    <t>6341 E. 16th Avenue</t>
  </si>
  <si>
    <t>16th Avenue</t>
  </si>
  <si>
    <t>Relinquished license at mediation</t>
  </si>
  <si>
    <t>Glacier Assisted Living Home</t>
  </si>
  <si>
    <t>Lynn Vargas</t>
  </si>
  <si>
    <t>Lynn M.</t>
  </si>
  <si>
    <t>Vargas, CNA</t>
  </si>
  <si>
    <t>Dron</t>
  </si>
  <si>
    <t>333-1717</t>
  </si>
  <si>
    <t>229-1377</t>
  </si>
  <si>
    <t>333-1729</t>
  </si>
  <si>
    <t>lynnvargas@gci.net</t>
  </si>
  <si>
    <t>2905 Glacier St.</t>
  </si>
  <si>
    <t>Glacier St.</t>
  </si>
  <si>
    <t>closed 09/03/13</t>
  </si>
  <si>
    <t>Gloria's Golden Heart, LLC</t>
  </si>
  <si>
    <t>Gloria and Joaquin Barbachano</t>
  </si>
  <si>
    <t>Barbachano, RN</t>
  </si>
  <si>
    <t>Castillo</t>
  </si>
  <si>
    <t>339-9198</t>
  </si>
  <si>
    <t>440-6895</t>
  </si>
  <si>
    <t>jmbarbachano@yahoo.com</t>
  </si>
  <si>
    <t>3713 Robin Street</t>
  </si>
  <si>
    <t>Robin Street</t>
  </si>
  <si>
    <t>Glorious Life ALH, LLC.</t>
  </si>
  <si>
    <t>Glorious Life ALH, LLC</t>
  </si>
  <si>
    <t>Rosalinda</t>
  </si>
  <si>
    <t>Cruse</t>
  </si>
  <si>
    <t>Lorna</t>
  </si>
  <si>
    <t>Sellman</t>
  </si>
  <si>
    <t>907-622-4101</t>
  </si>
  <si>
    <t>907-227-5528</t>
  </si>
  <si>
    <t>907-227-7528</t>
  </si>
  <si>
    <t>907-782-4877</t>
  </si>
  <si>
    <t>info@gloriouslife-alh.com</t>
  </si>
  <si>
    <t>16641 Marcus Street</t>
  </si>
  <si>
    <t>Marcus Street</t>
  </si>
  <si>
    <t>Home closed on 04/07/2025 due to Owner passing</t>
  </si>
  <si>
    <t>Godsby Todd</t>
  </si>
  <si>
    <t>350-8817</t>
  </si>
  <si>
    <t>2400 Foxhall Dr</t>
  </si>
  <si>
    <t>7508 E. 20th Ave</t>
  </si>
  <si>
    <t>E. 20th Ave</t>
  </si>
  <si>
    <t>Golden Age Home Care</t>
  </si>
  <si>
    <t>Hart</t>
  </si>
  <si>
    <t>929-5669</t>
  </si>
  <si>
    <t>8331 E. 6th Ave. Apt. A</t>
  </si>
  <si>
    <t>E. 6th Ave.</t>
  </si>
  <si>
    <t>Voluntary- administrator moved out of state</t>
  </si>
  <si>
    <t>Golden Agers Homecare, LLC</t>
  </si>
  <si>
    <t>Golden Agers Home Care, LLC</t>
  </si>
  <si>
    <t>Luisa</t>
  </si>
  <si>
    <t>Buck</t>
  </si>
  <si>
    <t>775-3690</t>
  </si>
  <si>
    <t>goldenagershomecarellc@gmail.com</t>
  </si>
  <si>
    <t>591 E. Susitna Avenue</t>
  </si>
  <si>
    <t>E. Susitna Ave</t>
  </si>
  <si>
    <t>Golden Friendship Assisted Living Home</t>
  </si>
  <si>
    <t>???   Moises Cardano or Mr. Corral</t>
  </si>
  <si>
    <t>Moises</t>
  </si>
  <si>
    <t>Millene</t>
  </si>
  <si>
    <t>Villanueva</t>
  </si>
  <si>
    <t>Annabelle</t>
  </si>
  <si>
    <t>248-5276</t>
  </si>
  <si>
    <t>230-2462</t>
  </si>
  <si>
    <t>ronald_Corral@hotmail.com/cardano_moises@yahoo.com</t>
  </si>
  <si>
    <t>9180 Aphrodite Drive</t>
  </si>
  <si>
    <t>Mod. Loc 10/17/2013 to Aphrodite Dr., location used to be ocupied by New Haven ALH X NO C of UPermit requested</t>
  </si>
  <si>
    <t>Golden Heart ALH</t>
  </si>
  <si>
    <t>Brenda Lorenzo 9/00 application</t>
  </si>
  <si>
    <t>Leticia</t>
  </si>
  <si>
    <t>Bullecer, CNA</t>
  </si>
  <si>
    <t>Violet</t>
  </si>
  <si>
    <t>Baker</t>
  </si>
  <si>
    <t>351-4631</t>
  </si>
  <si>
    <t>10616 Chatanika Loop</t>
  </si>
  <si>
    <t>Chatanika loop</t>
  </si>
  <si>
    <t>Mod Lic 10/28/08  -file reviewed JVS  -voluntary relinquished during investigation</t>
  </si>
  <si>
    <t>Golden Heart of Fairbanks Assisted Living Home</t>
  </si>
  <si>
    <t>Kevin and Susanna Kennedy</t>
  </si>
  <si>
    <t>Margaret "Peggy"</t>
  </si>
  <si>
    <t>Hankerson</t>
  </si>
  <si>
    <t>Susanna</t>
  </si>
  <si>
    <t>Kennedy</t>
  </si>
  <si>
    <t>328-2211</t>
  </si>
  <si>
    <t>538-2343</t>
  </si>
  <si>
    <t>GoldenHeartALH@gmail.com</t>
  </si>
  <si>
    <t>4534 Wood River Drive</t>
  </si>
  <si>
    <t>Golden Hills ALH</t>
  </si>
  <si>
    <t>Sasseen</t>
  </si>
  <si>
    <t>Petersen</t>
  </si>
  <si>
    <t>707-0285</t>
  </si>
  <si>
    <t>lsasseen@matsu-respite.com</t>
  </si>
  <si>
    <t>6177 E. Mountain Heather Way Ste 5</t>
  </si>
  <si>
    <t>9065 E. Gold Pan Drive</t>
  </si>
  <si>
    <t>Gold Pan Drive</t>
  </si>
  <si>
    <t>Provisional License Issued, Voluntary Closure after payment suspension sebequently charged with Fraud</t>
  </si>
  <si>
    <t>Golden Pond Assisted Living Home</t>
  </si>
  <si>
    <t>Diane Boyer</t>
  </si>
  <si>
    <t>Boyer</t>
  </si>
  <si>
    <t>Sabrina</t>
  </si>
  <si>
    <t>892-0794</t>
  </si>
  <si>
    <t>334-504-9683</t>
  </si>
  <si>
    <t>dianeboyer45@yahoo.com</t>
  </si>
  <si>
    <t>PO Box 520983</t>
  </si>
  <si>
    <t>11269 W. Wasey Way</t>
  </si>
  <si>
    <t>Houston</t>
  </si>
  <si>
    <t>99694</t>
  </si>
  <si>
    <t>Wasey Way</t>
  </si>
  <si>
    <t>$500 fine received on 2/2/11 for violations @ time of inspection/Voluntary closure</t>
  </si>
  <si>
    <t>Golden Years</t>
  </si>
  <si>
    <t>Elena Kellerman</t>
  </si>
  <si>
    <t>Ana</t>
  </si>
  <si>
    <t>Kellerman</t>
  </si>
  <si>
    <t>868-1289</t>
  </si>
  <si>
    <t>PO Box 231001</t>
  </si>
  <si>
    <t>closing 4/30/2010</t>
  </si>
  <si>
    <t>Golden Years I</t>
  </si>
  <si>
    <t>Golden Years Assisted Living, Inc.</t>
  </si>
  <si>
    <t>865-9112</t>
  </si>
  <si>
    <t>522-8553</t>
  </si>
  <si>
    <t>952-0920</t>
  </si>
  <si>
    <t>goldenyearsalh@yahoo.com</t>
  </si>
  <si>
    <t>PO Box 112913</t>
  </si>
  <si>
    <t>8733 Runamuck Place unit B</t>
  </si>
  <si>
    <t>Runamuck unit B</t>
  </si>
  <si>
    <t>Immediately suspend 1/22/14 due to fire safety/staffing condition.  Home was closing as of 2/15/14. JG</t>
  </si>
  <si>
    <t>Golden Years II</t>
  </si>
  <si>
    <t>Golden Years Assisted Living Inc.</t>
  </si>
  <si>
    <t>929-3199</t>
  </si>
  <si>
    <t>3741 Amber Bay Loop</t>
  </si>
  <si>
    <t>Closed 7/31/13 RN</t>
  </si>
  <si>
    <t>Good Faith Assisted Living Home</t>
  </si>
  <si>
    <t>Renee</t>
  </si>
  <si>
    <t>830-4046</t>
  </si>
  <si>
    <t>3948 Mountain View Drive</t>
  </si>
  <si>
    <t>417 E. 11th Avenue</t>
  </si>
  <si>
    <t>Agnes Francisco Voluntarily gave up her license.</t>
  </si>
  <si>
    <t>Good Grace ALH (Closing 3/10/16)</t>
  </si>
  <si>
    <t>Julie Elaine Pentecostes</t>
  </si>
  <si>
    <t>Pentecostes</t>
  </si>
  <si>
    <t>Cornilio</t>
  </si>
  <si>
    <t>351-9001</t>
  </si>
  <si>
    <t>929-0304</t>
  </si>
  <si>
    <t>pentecostesjuly@yahoo.com</t>
  </si>
  <si>
    <t>2649 Carroll Place #A</t>
  </si>
  <si>
    <t>Carroll Place</t>
  </si>
  <si>
    <t>Variance for 1 SS resident.</t>
  </si>
  <si>
    <t>Good's Home Care</t>
  </si>
  <si>
    <t>Josephine Good</t>
  </si>
  <si>
    <t>Good</t>
  </si>
  <si>
    <t>Jeanephere</t>
  </si>
  <si>
    <t>Lorenzana</t>
  </si>
  <si>
    <t>562-0222</t>
  </si>
  <si>
    <t>310-6075</t>
  </si>
  <si>
    <t>5710 Cope Street</t>
  </si>
  <si>
    <t>License Suspended 7/10/2013</t>
  </si>
  <si>
    <t>GR Home</t>
  </si>
  <si>
    <t>General Relief Care, Incorparated</t>
  </si>
  <si>
    <t>Cullen</t>
  </si>
  <si>
    <t>Malyn</t>
  </si>
  <si>
    <t>907-382-8087</t>
  </si>
  <si>
    <t>907-677-1105</t>
  </si>
  <si>
    <t>cullenhayes28@yahoo.com</t>
  </si>
  <si>
    <t>3421 W 64th Ave Unit 1</t>
  </si>
  <si>
    <t>W 64th Avenue</t>
  </si>
  <si>
    <t>Grace Adult Assisted Living</t>
  </si>
  <si>
    <t>Kathy and Antonio Bates</t>
  </si>
  <si>
    <t>Antonio</t>
  </si>
  <si>
    <t>344-8253</t>
  </si>
  <si>
    <t>faygal@hotmail.com</t>
  </si>
  <si>
    <t>9958 Poseidon Dr.</t>
  </si>
  <si>
    <t>9958 Poseidon Drive</t>
  </si>
  <si>
    <t>Poseidon</t>
  </si>
  <si>
    <t>voluntary, no residents, not making any money</t>
  </si>
  <si>
    <t>Grace of God ALH</t>
  </si>
  <si>
    <t>Elena and Eduardo Canlas</t>
  </si>
  <si>
    <t>Elena</t>
  </si>
  <si>
    <t>Canlas</t>
  </si>
  <si>
    <t>Dylenn</t>
  </si>
  <si>
    <t>250-9404</t>
  </si>
  <si>
    <t>280-9195</t>
  </si>
  <si>
    <t>canlaselena@yahoo.com</t>
  </si>
  <si>
    <t>7430 Margaret Circle</t>
  </si>
  <si>
    <t>1311 W. 40th Ave</t>
  </si>
  <si>
    <t>W. 40th Ave</t>
  </si>
  <si>
    <t>Residents must be able to self evacuate in 3 minutes with no assistance.</t>
  </si>
  <si>
    <t>Graceful Living II</t>
  </si>
  <si>
    <t>Christiana and Thomas Ulofoshio</t>
  </si>
  <si>
    <t>Christiana I.</t>
  </si>
  <si>
    <t>Ulofoshio, LPN</t>
  </si>
  <si>
    <t>Thomas (Abiodun)</t>
  </si>
  <si>
    <t>Ulofoshio</t>
  </si>
  <si>
    <t>338-0444/2235337</t>
  </si>
  <si>
    <t>olohigie@aol.com</t>
  </si>
  <si>
    <t>1100 Friendly Lane</t>
  </si>
  <si>
    <t>6600 E. 11th. Avenue</t>
  </si>
  <si>
    <t>11th. Avenue</t>
  </si>
  <si>
    <t>File reviewed JVS</t>
  </si>
  <si>
    <t>Graceful Living III</t>
  </si>
  <si>
    <t>Christiana</t>
  </si>
  <si>
    <t>929-2431/223-5337</t>
  </si>
  <si>
    <t>6300 E. 9th. Avenue</t>
  </si>
  <si>
    <t>E. 9th Avenue</t>
  </si>
  <si>
    <t>Gracious Heart Assisted Home</t>
  </si>
  <si>
    <t>Milagros Jennings</t>
  </si>
  <si>
    <t>Jennings</t>
  </si>
  <si>
    <t>Arah</t>
  </si>
  <si>
    <t>Tanner</t>
  </si>
  <si>
    <t>632-6098</t>
  </si>
  <si>
    <t>222-2948</t>
  </si>
  <si>
    <t>222-2949</t>
  </si>
  <si>
    <t>milavina1958@yahoo.com</t>
  </si>
  <si>
    <t>2900 West 29th Avenue</t>
  </si>
  <si>
    <t>West 29th Avenue</t>
  </si>
  <si>
    <t>Enforcement Action; License revoked for abandoning home with no residents</t>
  </si>
  <si>
    <t>Grampy's Place</t>
  </si>
  <si>
    <t>John Luchansky</t>
  </si>
  <si>
    <t>Luchansky</t>
  </si>
  <si>
    <t>Nevins</t>
  </si>
  <si>
    <t>458-9644</t>
  </si>
  <si>
    <t>john.luchansky@alaska.gov</t>
  </si>
  <si>
    <t>PO Box 10491</t>
  </si>
  <si>
    <t>651 East Side Drive</t>
  </si>
  <si>
    <t>Side Drive</t>
  </si>
  <si>
    <t>Voluntary Closure/Selling Property</t>
  </si>
  <si>
    <t>Grandma Kays Assisted Living</t>
  </si>
  <si>
    <t>TJ Dubyak</t>
  </si>
  <si>
    <t>T.J.</t>
  </si>
  <si>
    <t>Dubyak</t>
  </si>
  <si>
    <t>522-1958</t>
  </si>
  <si>
    <t>3538 Knik Avenue</t>
  </si>
  <si>
    <t>Knik Avenue</t>
  </si>
  <si>
    <t>Grandma K's Place II</t>
  </si>
  <si>
    <t>Thelma</t>
  </si>
  <si>
    <t>242-3762</t>
  </si>
  <si>
    <t>tjdubyak@aol.com</t>
  </si>
  <si>
    <t>3832 Young St</t>
  </si>
  <si>
    <t>Voluntary Closure effective 10-31-14</t>
  </si>
  <si>
    <t>Granny's Down Home Care Center</t>
  </si>
  <si>
    <t>Patsy Berry</t>
  </si>
  <si>
    <t>Patsy</t>
  </si>
  <si>
    <t>Berry</t>
  </si>
  <si>
    <t>Sherry A</t>
  </si>
  <si>
    <t>Butters</t>
  </si>
  <si>
    <t>357-5803</t>
  </si>
  <si>
    <t>982-4234</t>
  </si>
  <si>
    <t>fatboy1805@hotmail.com</t>
  </si>
  <si>
    <t>2200 E. Wolverine Circle</t>
  </si>
  <si>
    <t>Wolverine Circle</t>
  </si>
  <si>
    <t>Monitor complete 5/13/2011</t>
  </si>
  <si>
    <t>Guided Angels</t>
  </si>
  <si>
    <t>Debbie Fisher</t>
  </si>
  <si>
    <t>Fisher</t>
  </si>
  <si>
    <t>McGregor</t>
  </si>
  <si>
    <t>952-5842</t>
  </si>
  <si>
    <t>drfisher777@yahoo.com</t>
  </si>
  <si>
    <t>3913 Lynn Dr. Apt A</t>
  </si>
  <si>
    <t>7848 Brentwood</t>
  </si>
  <si>
    <t>Brentwood</t>
  </si>
  <si>
    <t>Home's license immediate suspension 12/15/2010SJ</t>
  </si>
  <si>
    <t>Haase Kaylonna</t>
  </si>
  <si>
    <t>Kaylonna</t>
  </si>
  <si>
    <t>Haase</t>
  </si>
  <si>
    <t>209-9817</t>
  </si>
  <si>
    <t>PO Box 35276</t>
  </si>
  <si>
    <t>9155 Jerry Drive.</t>
  </si>
  <si>
    <t>Jerry Drive</t>
  </si>
  <si>
    <t>Voluntary- did not respond to renewal packet- license expired</t>
  </si>
  <si>
    <t>Hamme Assisted Living Home</t>
  </si>
  <si>
    <t>David Hamme</t>
  </si>
  <si>
    <t>Hamme</t>
  </si>
  <si>
    <t>Ronnie</t>
  </si>
  <si>
    <t>355-0260</t>
  </si>
  <si>
    <t>Ronnie-354-0476</t>
  </si>
  <si>
    <t>davidhamme61@gmail.com</t>
  </si>
  <si>
    <t>PO Box 329</t>
  </si>
  <si>
    <t>Willow</t>
  </si>
  <si>
    <t>99688</t>
  </si>
  <si>
    <t>13740 North Willow Lake Drive</t>
  </si>
  <si>
    <t>North Willow Lake Drive</t>
  </si>
  <si>
    <t>Happy Haven 1 ALH, LLC</t>
  </si>
  <si>
    <t>Michelle McGraw</t>
  </si>
  <si>
    <t>Michelle</t>
  </si>
  <si>
    <t>McGraw</t>
  </si>
  <si>
    <t>907-232-2700</t>
  </si>
  <si>
    <t>ms.michelle11e@hotmail.com</t>
  </si>
  <si>
    <t>225 E. Danna Ave.</t>
  </si>
  <si>
    <t>Danna Avenue</t>
  </si>
  <si>
    <t>Firearms on-site</t>
  </si>
  <si>
    <t>Happy House ALH</t>
  </si>
  <si>
    <t>Mam Jallow</t>
  </si>
  <si>
    <t>Saffie</t>
  </si>
  <si>
    <t>Cham</t>
  </si>
  <si>
    <t>929-5620</t>
  </si>
  <si>
    <t>223-0251</t>
  </si>
  <si>
    <t>yagouj@hotmail.com</t>
  </si>
  <si>
    <t>PO Box 92712</t>
  </si>
  <si>
    <t>1010 &amp; 1016 W 29th Place</t>
  </si>
  <si>
    <t>W. 29th Place</t>
  </si>
  <si>
    <t>Happy House II</t>
  </si>
  <si>
    <t>Amie</t>
  </si>
  <si>
    <t>Sey</t>
  </si>
  <si>
    <t>yagouj@yahoo.com</t>
  </si>
  <si>
    <t>3721 Encore St</t>
  </si>
  <si>
    <t>3721 Encore St.</t>
  </si>
  <si>
    <t>Encore St.</t>
  </si>
  <si>
    <t>Denied Biennial</t>
  </si>
  <si>
    <t>Harbor Home, LLC</t>
  </si>
  <si>
    <t>Holly D Smith</t>
  </si>
  <si>
    <t>Holly D</t>
  </si>
  <si>
    <t>Sherri L</t>
  </si>
  <si>
    <t>242-3769</t>
  </si>
  <si>
    <t>hsforeverness@yahoo.com</t>
  </si>
  <si>
    <t>2310 Sentry Drive, #703</t>
  </si>
  <si>
    <t>Sentry Drive, #703</t>
  </si>
  <si>
    <t>Home will voluntarily relinquish license on 5/28/10</t>
  </si>
  <si>
    <t>Harbor House</t>
  </si>
  <si>
    <t>Dash Enterprises, LLC</t>
  </si>
  <si>
    <t>Bosdell</t>
  </si>
  <si>
    <t>Sherer</t>
  </si>
  <si>
    <t>907-305-0500</t>
  </si>
  <si>
    <t>harborhousealc@gmail.com</t>
  </si>
  <si>
    <t>PO Box 1786</t>
  </si>
  <si>
    <t>1104 Peninsula Street</t>
  </si>
  <si>
    <t>Peninsula Street</t>
  </si>
  <si>
    <t>Enforcement Action of non-renewal of license; 05/08/2019 Report of Inspection</t>
  </si>
  <si>
    <t>Harbor Lights House AL</t>
  </si>
  <si>
    <t>Harbor Lights House Assisted Living, Inc</t>
  </si>
  <si>
    <t>Joanne (Jodi)</t>
  </si>
  <si>
    <t>Reed</t>
  </si>
  <si>
    <t>Jocelyn</t>
  </si>
  <si>
    <t>Birch</t>
  </si>
  <si>
    <t>Gottsche</t>
  </si>
  <si>
    <t>Valerie</t>
  </si>
  <si>
    <t>262-5355</t>
  </si>
  <si>
    <t>252-0435</t>
  </si>
  <si>
    <t>jodi@harborlightshouse.com</t>
  </si>
  <si>
    <t>39355 Dudley Avenue</t>
  </si>
  <si>
    <t>Dudley Avenue</t>
  </si>
  <si>
    <t>Harding ALH</t>
  </si>
  <si>
    <t>Anthony Cogger</t>
  </si>
  <si>
    <t>Anthony</t>
  </si>
  <si>
    <t>Cogger</t>
  </si>
  <si>
    <t>Karen</t>
  </si>
  <si>
    <t>245-5407</t>
  </si>
  <si>
    <t>3900 Harding Drive</t>
  </si>
  <si>
    <t>Harding Drive</t>
  </si>
  <si>
    <t>Harmony Assisted Living Home</t>
  </si>
  <si>
    <t>Merlyn Hardwick</t>
  </si>
  <si>
    <t>Merlyn</t>
  </si>
  <si>
    <t>Hardwick</t>
  </si>
  <si>
    <t>Arceli</t>
  </si>
  <si>
    <t>Carreon</t>
  </si>
  <si>
    <t>332-3024</t>
  </si>
  <si>
    <t>4112 Reka Dr., #4</t>
  </si>
  <si>
    <t>4057 E. 20th, Apartment 61</t>
  </si>
  <si>
    <t>E. 20th</t>
  </si>
  <si>
    <t>Harmony House</t>
  </si>
  <si>
    <t>Symphony Homes and Services, LLC</t>
  </si>
  <si>
    <t>Portmann</t>
  </si>
  <si>
    <t>Franzoni</t>
  </si>
  <si>
    <t>Nicole</t>
  </si>
  <si>
    <t>209-3975</t>
  </si>
  <si>
    <t>723-7444</t>
  </si>
  <si>
    <t>sarah@symphonyhomesandservices.com/Nikki@symphonyh</t>
  </si>
  <si>
    <t>3110 Nowell Avenue</t>
  </si>
  <si>
    <t>3110 Nowell Ave.</t>
  </si>
  <si>
    <t>Juneau/Douglas</t>
  </si>
  <si>
    <t>Nowell Ave.</t>
  </si>
  <si>
    <t>loren@Symphonyhomesandservices.com</t>
  </si>
  <si>
    <t>Harmony House ALH</t>
  </si>
  <si>
    <t>Tides LLC</t>
  </si>
  <si>
    <t>Shawn</t>
  </si>
  <si>
    <t>Bass</t>
  </si>
  <si>
    <t>723-0339</t>
  </si>
  <si>
    <t>nfranzoni@tidesllc.com</t>
  </si>
  <si>
    <t>PO Box 21796</t>
  </si>
  <si>
    <t>99802</t>
  </si>
  <si>
    <t>3110 Nowell Ave</t>
  </si>
  <si>
    <t>Nowell</t>
  </si>
  <si>
    <t>Home Closure 5/23/16 - voluntary; date of last insp is date of last insp to Harmony H owned by Symphony Svcs. See file for more details</t>
  </si>
  <si>
    <t>Harper, Amy</t>
  </si>
  <si>
    <t>ARC Contract</t>
  </si>
  <si>
    <t>Harper</t>
  </si>
  <si>
    <t>929-2039</t>
  </si>
  <si>
    <t>4900 Kenai St.</t>
  </si>
  <si>
    <t>Kenai St.</t>
  </si>
  <si>
    <t>Haven Park</t>
  </si>
  <si>
    <t>The Watsons</t>
  </si>
  <si>
    <t>Adam</t>
  </si>
  <si>
    <t>Watson</t>
  </si>
  <si>
    <t>780-3567</t>
  </si>
  <si>
    <t>3181 Indian Cove Dr.</t>
  </si>
  <si>
    <t>Indian Cove Dr.</t>
  </si>
  <si>
    <t>Remain Provisional/ see file. Allowing license to expire - 7/26/09</t>
  </si>
  <si>
    <t>Haynes Assisted Living Home</t>
  </si>
  <si>
    <t>Jessie Haynes</t>
  </si>
  <si>
    <t>Haynes</t>
  </si>
  <si>
    <t>868-5105</t>
  </si>
  <si>
    <t>764-0412</t>
  </si>
  <si>
    <t>jessie_haynes69@hotmail.com</t>
  </si>
  <si>
    <t>805 S. Lane Street</t>
  </si>
  <si>
    <t>805 S. Lane St.</t>
  </si>
  <si>
    <t>S. Lane St.</t>
  </si>
  <si>
    <t>Licesed Closed for Cause, Settlement agreement in place, can reapply after 11/15/2017, must meet conditions of agreement</t>
  </si>
  <si>
    <t>Health Care Bridges</t>
  </si>
  <si>
    <t>Sheri</t>
  </si>
  <si>
    <t>Bruce</t>
  </si>
  <si>
    <t>Leota</t>
  </si>
  <si>
    <t>Glover</t>
  </si>
  <si>
    <t>345-0496</t>
  </si>
  <si>
    <t>hcb@gci.net</t>
  </si>
  <si>
    <t>2521 Tradewind Dr.</t>
  </si>
  <si>
    <t>Tradewind Dr</t>
  </si>
  <si>
    <t>Voluntary Closure No call back to schedule inspection.  Closure letter sent 3/20/07</t>
  </si>
  <si>
    <t>Heart of Alaska Homecare</t>
  </si>
  <si>
    <t>Heart of Alaska Homecare LLC</t>
  </si>
  <si>
    <t>Angelo "Mike"</t>
  </si>
  <si>
    <t>Rebecca</t>
  </si>
  <si>
    <t>230-1065</t>
  </si>
  <si>
    <t>heartakhomecare@live.com</t>
  </si>
  <si>
    <t>3406 Mc Kenzie Dr.</t>
  </si>
  <si>
    <t>Mc Kenzie Dr</t>
  </si>
  <si>
    <t>voluntary closure 7/31/215</t>
  </si>
  <si>
    <t>Heartland Care, Inc.</t>
  </si>
  <si>
    <t>Laurie Kim</t>
  </si>
  <si>
    <t>Chesser-Witmer</t>
  </si>
  <si>
    <t>374-7738</t>
  </si>
  <si>
    <t>heartlandcare@hotmail.com</t>
  </si>
  <si>
    <t>704 Waves Road</t>
  </si>
  <si>
    <t>1187 Kodiak Street</t>
  </si>
  <si>
    <t>Kodiak Street</t>
  </si>
  <si>
    <t>revoked appeal reached settlement to relinquish Laurie cell 978-1533</t>
  </si>
  <si>
    <t>Hearts and Hands of Care</t>
  </si>
  <si>
    <t>Kisha</t>
  </si>
  <si>
    <t>Smaw</t>
  </si>
  <si>
    <t>Kimber</t>
  </si>
  <si>
    <t>929-5826</t>
  </si>
  <si>
    <t>sksmaw@aol.com</t>
  </si>
  <si>
    <t>PO Box 230095</t>
  </si>
  <si>
    <t>Hearts and Hands of Care II</t>
  </si>
  <si>
    <t>Hearts and Hands of Care, Inc</t>
  </si>
  <si>
    <t>Eddy</t>
  </si>
  <si>
    <t>Fern</t>
  </si>
  <si>
    <t>Alone</t>
  </si>
  <si>
    <t>Tabitha Alone</t>
  </si>
  <si>
    <t>868-3771</t>
  </si>
  <si>
    <t>382-1689</t>
  </si>
  <si>
    <t>eddy@heartsandhandsofcare.com</t>
  </si>
  <si>
    <t>7521 Brayton Drive</t>
  </si>
  <si>
    <t>2431 McKenzie Drive</t>
  </si>
  <si>
    <t>Mckenzie Drive</t>
  </si>
  <si>
    <t>Hearts and Hands of Care III</t>
  </si>
  <si>
    <t>907-222-3464</t>
  </si>
  <si>
    <t>907-382-1689</t>
  </si>
  <si>
    <t>1550 E. 74th Ave</t>
  </si>
  <si>
    <t>8393 Duben Avenue</t>
  </si>
  <si>
    <t>Duben Avenue</t>
  </si>
  <si>
    <t>Hearts and Hands of Care IV</t>
  </si>
  <si>
    <t>338-8264</t>
  </si>
  <si>
    <t>2450 Hastings Lane</t>
  </si>
  <si>
    <t>Hastings Lane</t>
  </si>
  <si>
    <t>Hearts and Hands of Care VI</t>
  </si>
  <si>
    <t>Tabitha</t>
  </si>
  <si>
    <t>Tabitha Alone &amp; Laura Masters</t>
  </si>
  <si>
    <t>16015 Noble Point Drive</t>
  </si>
  <si>
    <t>Noble Point Drive</t>
  </si>
  <si>
    <t>Hearts That Care</t>
  </si>
  <si>
    <t>Davida S. Flenaugh</t>
  </si>
  <si>
    <t>Davida S.</t>
  </si>
  <si>
    <t>Flenaugh</t>
  </si>
  <si>
    <t>458-8213</t>
  </si>
  <si>
    <t>PO Box 72597</t>
  </si>
  <si>
    <t>827 22nd. Avenue</t>
  </si>
  <si>
    <t>22nd. Avenue</t>
  </si>
  <si>
    <t>Heavenly Angels</t>
  </si>
  <si>
    <t>Sabrina Bryant</t>
  </si>
  <si>
    <t>Anta</t>
  </si>
  <si>
    <t>Joof</t>
  </si>
  <si>
    <t>202-6563</t>
  </si>
  <si>
    <t>644-0416</t>
  </si>
  <si>
    <t>sabby_bryant@hotmail.com</t>
  </si>
  <si>
    <t>3934 E. 8th Ave. #2</t>
  </si>
  <si>
    <t>E. 8th Ave.</t>
  </si>
  <si>
    <t>Heavenly Care, LLC</t>
  </si>
  <si>
    <t>Sandra Frey</t>
  </si>
  <si>
    <t>Sandra M.</t>
  </si>
  <si>
    <t>Fray, NCMA</t>
  </si>
  <si>
    <t>272-6435</t>
  </si>
  <si>
    <t>s.fray@att.net</t>
  </si>
  <si>
    <t>2211 W. 47th Avenue</t>
  </si>
  <si>
    <t>set up 8/11</t>
  </si>
  <si>
    <t>Heavenly Home Care</t>
  </si>
  <si>
    <t>Serena F. Waggoner</t>
  </si>
  <si>
    <t>Serena F.</t>
  </si>
  <si>
    <t>Waggoner</t>
  </si>
  <si>
    <t>Lashonda</t>
  </si>
  <si>
    <t>Parker</t>
  </si>
  <si>
    <t>245-0994</t>
  </si>
  <si>
    <t>242-3785</t>
  </si>
  <si>
    <t>heavenlyhomecare@hotmail.com</t>
  </si>
  <si>
    <t>5420 E. 99th. Ave.</t>
  </si>
  <si>
    <t>E. 99th Avenue</t>
  </si>
  <si>
    <t>Heidi's Place</t>
  </si>
  <si>
    <t>Heidi Angle</t>
  </si>
  <si>
    <t>Heidi</t>
  </si>
  <si>
    <t>Angle</t>
  </si>
  <si>
    <t>Hartman</t>
  </si>
  <si>
    <t>373-2011</t>
  </si>
  <si>
    <t>pegsgoff@msn.com</t>
  </si>
  <si>
    <t>2350 E. Porcupine Trail</t>
  </si>
  <si>
    <t>E. Porcupine Trail</t>
  </si>
  <si>
    <t>Helping Hands ALH</t>
  </si>
  <si>
    <t>Helping Hands ALH Inc</t>
  </si>
  <si>
    <t>Arturo</t>
  </si>
  <si>
    <t>Evangelista</t>
  </si>
  <si>
    <t>Vida</t>
  </si>
  <si>
    <t>Ladrido</t>
  </si>
  <si>
    <t>350-1842</t>
  </si>
  <si>
    <t>743-0654</t>
  </si>
  <si>
    <t>artlen@gci.net</t>
  </si>
  <si>
    <t>1311 W. 40th Avenue</t>
  </si>
  <si>
    <t>W. 40th Avenue</t>
  </si>
  <si>
    <t>Medicaid, Voluntarily closed 3/27/19</t>
  </si>
  <si>
    <t>Helping Hands ALH II</t>
  </si>
  <si>
    <t>3931 Laron Lane</t>
  </si>
  <si>
    <t>Laron Lane</t>
  </si>
  <si>
    <t>service population modified 9/12/07</t>
  </si>
  <si>
    <t>Helping Hands ALH III</t>
  </si>
  <si>
    <t>929-9878</t>
  </si>
  <si>
    <t>4231 Defiance Street</t>
  </si>
  <si>
    <t>Defiance Street</t>
  </si>
  <si>
    <t>Medicaid - Voluntary closure effective 6/11/2019</t>
  </si>
  <si>
    <t>Heritage Assisted Living Home II</t>
  </si>
  <si>
    <t>Molly Bates</t>
  </si>
  <si>
    <t>Molly</t>
  </si>
  <si>
    <t>Kyle</t>
  </si>
  <si>
    <t>223-1100</t>
  </si>
  <si>
    <t>heritagealh@hotmail.com</t>
  </si>
  <si>
    <t>P. O. Box 231253</t>
  </si>
  <si>
    <t>309 E. 24th Ave.</t>
  </si>
  <si>
    <t>Chess Drive</t>
  </si>
  <si>
    <t>Heritage Assisted Living Home, LLC</t>
  </si>
  <si>
    <t>Tressa.Loveless@alaska.gov</t>
  </si>
  <si>
    <t>Peyton/Jerrell</t>
  </si>
  <si>
    <t>Ward/Manuel</t>
  </si>
  <si>
    <t>907-868-1887</t>
  </si>
  <si>
    <t>907-414-3774</t>
  </si>
  <si>
    <t>6754 O'Brien Street</t>
  </si>
  <si>
    <t>O'Brien Street</t>
  </si>
  <si>
    <t>Heritage Home, LLC</t>
  </si>
  <si>
    <t>Peyton</t>
  </si>
  <si>
    <t>Ward</t>
  </si>
  <si>
    <t>6730 O'Brien Street</t>
  </si>
  <si>
    <t>P.O. Box 231253</t>
  </si>
  <si>
    <t>Hibiscus ALH II</t>
  </si>
  <si>
    <t>Hibiscus Assisted Living Home, LLC</t>
  </si>
  <si>
    <t>Ma Marie</t>
  </si>
  <si>
    <t>Aguilar</t>
  </si>
  <si>
    <t>Cresencia</t>
  </si>
  <si>
    <t>306-3414</t>
  </si>
  <si>
    <t>hibiscusalh@gmail.com</t>
  </si>
  <si>
    <t>2501 Wesleyan Drive</t>
  </si>
  <si>
    <t>Wesleyan Drive</t>
  </si>
  <si>
    <t>Hicks ALH</t>
  </si>
  <si>
    <t>Hicks</t>
  </si>
  <si>
    <t>272-4494</t>
  </si>
  <si>
    <t>2251 Sunburst Circle</t>
  </si>
  <si>
    <t>Sunburst Circle</t>
  </si>
  <si>
    <t>Hidden Heights ALH</t>
  </si>
  <si>
    <t>Earnest Reeves</t>
  </si>
  <si>
    <t>Earnest</t>
  </si>
  <si>
    <t>Reeves</t>
  </si>
  <si>
    <t>Shawna</t>
  </si>
  <si>
    <t>278-6794</t>
  </si>
  <si>
    <t>eereeves@gci.net</t>
  </si>
  <si>
    <t>PO Box 140924</t>
  </si>
  <si>
    <t>3536 E. 17th Avenue</t>
  </si>
  <si>
    <t>E. 17th Avenue</t>
  </si>
  <si>
    <t>License Suspsended (9-17-2010)</t>
  </si>
  <si>
    <t>Hillside Extended Care LLC</t>
  </si>
  <si>
    <t>Lloyd and Ulyana Stiassny</t>
  </si>
  <si>
    <t>Ulyana</t>
  </si>
  <si>
    <t>Stiassny, MD</t>
  </si>
  <si>
    <t>Adiadna</t>
  </si>
  <si>
    <t>Kaleyna</t>
  </si>
  <si>
    <t>345-8585</t>
  </si>
  <si>
    <t>ustiassny@gmail.com</t>
  </si>
  <si>
    <t>12944 Ridgeview Drive</t>
  </si>
  <si>
    <t>3830 Huffman Rd</t>
  </si>
  <si>
    <t>99506</t>
  </si>
  <si>
    <t>Huffman Rd</t>
  </si>
  <si>
    <t>wanted to set up a meeting waiting for return waiting for corrections, no residents will remain on prop</t>
  </si>
  <si>
    <t>Hillside House</t>
  </si>
  <si>
    <t>Sylvia A Geraghty</t>
  </si>
  <si>
    <t>Sylvia A</t>
  </si>
  <si>
    <t>Geraghty</t>
  </si>
  <si>
    <t>Kay S</t>
  </si>
  <si>
    <t>Larson</t>
  </si>
  <si>
    <t>874-3165</t>
  </si>
  <si>
    <t>hillsidehouse@hughes.net</t>
  </si>
  <si>
    <t>PO Box 1861</t>
  </si>
  <si>
    <t>306 Cassiar Street</t>
  </si>
  <si>
    <t>Cassiar Street</t>
  </si>
  <si>
    <t>no longer in business, moved to Juneau</t>
  </si>
  <si>
    <t>Holistic Care Assisted Living</t>
  </si>
  <si>
    <t>Glenn and Evelyn Meneses</t>
  </si>
  <si>
    <t>Meneses</t>
  </si>
  <si>
    <t>Wilma</t>
  </si>
  <si>
    <t>337-0313</t>
  </si>
  <si>
    <t>Lynm726@yahoo.com</t>
  </si>
  <si>
    <t>1643 Bever Place</t>
  </si>
  <si>
    <t>1643 Beaver Place</t>
  </si>
  <si>
    <t>Administrator requested Closure 5/14/2010</t>
  </si>
  <si>
    <t>Holy Child ALH</t>
  </si>
  <si>
    <t>Wynn</t>
  </si>
  <si>
    <t>339-9921</t>
  </si>
  <si>
    <t>4840 Leah Ct.</t>
  </si>
  <si>
    <t>Leah Ct.</t>
  </si>
  <si>
    <t>Denied renewal</t>
  </si>
  <si>
    <t>Holy Family Adult Foster Home</t>
  </si>
  <si>
    <t>Carol Valdez, R.N.</t>
  </si>
  <si>
    <t>Valdez, RN</t>
  </si>
  <si>
    <t>360-4844</t>
  </si>
  <si>
    <t>hfamilycarol46@yahoo.com</t>
  </si>
  <si>
    <t>8600 Witherspoon Circle</t>
  </si>
  <si>
    <t>Witherspoon Circle</t>
  </si>
  <si>
    <t>Voluntary Closured</t>
  </si>
  <si>
    <t>Home of Love ALH II</t>
  </si>
  <si>
    <t>Elena Canlas</t>
  </si>
  <si>
    <t>Eliza</t>
  </si>
  <si>
    <t>7420 Margaret Circle</t>
  </si>
  <si>
    <t>Margaret Circle</t>
  </si>
  <si>
    <t>Voluntary- Home closed because they were tired of having "No reports" filed on them.</t>
  </si>
  <si>
    <t>Home of Love Assisted Living Home</t>
  </si>
  <si>
    <t>Dylenn 350-4604</t>
  </si>
  <si>
    <t>907-868-1156</t>
  </si>
  <si>
    <t>907-250-9404</t>
  </si>
  <si>
    <t>Home Sweet Home I</t>
  </si>
  <si>
    <t>Branko and Mila Sturm</t>
  </si>
  <si>
    <t>Branko</t>
  </si>
  <si>
    <t>Sturm</t>
  </si>
  <si>
    <t>243-0320/ c-240-2514/ h-336-1278</t>
  </si>
  <si>
    <t>bsturm7728@aol.com</t>
  </si>
  <si>
    <t>PO Box 232723</t>
  </si>
  <si>
    <t>417 East 11th Avenue</t>
  </si>
  <si>
    <t>11th Avenue</t>
  </si>
  <si>
    <t>license suspended 11/18/2009 revoked 5/6/2010</t>
  </si>
  <si>
    <t>Home Sweet Home II</t>
  </si>
  <si>
    <t>243-0341/258-1775/ c-240-2514/ h-336-1278</t>
  </si>
  <si>
    <t>4037 Abbott Rd.</t>
  </si>
  <si>
    <t>Abbott Road</t>
  </si>
  <si>
    <t>license revoked 5/6/10, immediate suspension on 7-30-2010</t>
  </si>
  <si>
    <t>Home Sweet Home III</t>
  </si>
  <si>
    <t>243-0341</t>
  </si>
  <si>
    <t>13105 Stephenson Street,</t>
  </si>
  <si>
    <t>Stephenson Street</t>
  </si>
  <si>
    <t>Voluntary closure; stated could not get any residents</t>
  </si>
  <si>
    <t>Homestead ALH</t>
  </si>
  <si>
    <t>Betty Jo Cooley</t>
  </si>
  <si>
    <t>Betty Jo</t>
  </si>
  <si>
    <t>Cooley</t>
  </si>
  <si>
    <t>Thornton</t>
  </si>
  <si>
    <t>745-9040</t>
  </si>
  <si>
    <t>office 373-7443 cell745-9040</t>
  </si>
  <si>
    <t>373-7441</t>
  </si>
  <si>
    <t>sunriseassisted@yahoo.com</t>
  </si>
  <si>
    <t>PO Box 871927</t>
  </si>
  <si>
    <t>17635 E. Pine Needle Way</t>
  </si>
  <si>
    <t>E. Pine Needle Way</t>
  </si>
  <si>
    <t>Hope - Alma Drive</t>
  </si>
  <si>
    <t>Hope Community Resources, Inc.</t>
  </si>
  <si>
    <t>Raymond</t>
  </si>
  <si>
    <t>Collins III</t>
  </si>
  <si>
    <t>Pam</t>
  </si>
  <si>
    <t>Hawkins</t>
  </si>
  <si>
    <t>Cooper</t>
  </si>
  <si>
    <t>Steven</t>
  </si>
  <si>
    <t>907-561-5335</t>
  </si>
  <si>
    <t>907-357-2826</t>
  </si>
  <si>
    <t>alma@hopealaska.org</t>
  </si>
  <si>
    <t>540 W. International Airport Road</t>
  </si>
  <si>
    <t>2760 Alma Drive</t>
  </si>
  <si>
    <t>Alma Drive</t>
  </si>
  <si>
    <t>Hope - Amber Bay</t>
  </si>
  <si>
    <t>Mettler</t>
  </si>
  <si>
    <t>vacant</t>
  </si>
  <si>
    <t>907-344-2375</t>
  </si>
  <si>
    <t>amberbay@hopealaska.org</t>
  </si>
  <si>
    <t>3540 Amber Bay Loop</t>
  </si>
  <si>
    <t>HOPE - Bryn Mawr</t>
  </si>
  <si>
    <t>Stephen</t>
  </si>
  <si>
    <t>Lesko</t>
  </si>
  <si>
    <t>Nisla</t>
  </si>
  <si>
    <t>Lewis</t>
  </si>
  <si>
    <t>842-2117</t>
  </si>
  <si>
    <t>slesko@hopealaska.org</t>
  </si>
  <si>
    <t>5001 Bryn Mawr</t>
  </si>
  <si>
    <t>Bryn Mawr</t>
  </si>
  <si>
    <t>vol closure</t>
  </si>
  <si>
    <t>Hope - Celestial</t>
  </si>
  <si>
    <t>Collins</t>
  </si>
  <si>
    <t>Louder</t>
  </si>
  <si>
    <t>561-5335</t>
  </si>
  <si>
    <t>11339 Celestial Court</t>
  </si>
  <si>
    <t>Celestial Court</t>
  </si>
  <si>
    <t>Riek</t>
  </si>
  <si>
    <t>694-0633</t>
  </si>
  <si>
    <t>celestial@hopealaska.org</t>
  </si>
  <si>
    <t>Medicaid; voluntary closure</t>
  </si>
  <si>
    <t>Hope - Cottonwood</t>
  </si>
  <si>
    <t>Branham</t>
  </si>
  <si>
    <t>677-7819</t>
  </si>
  <si>
    <t>cottonwood@hopealaska.org</t>
  </si>
  <si>
    <t>2501 Cottonwood Street</t>
  </si>
  <si>
    <t>Cottonwood Street</t>
  </si>
  <si>
    <t>HOPE - Creekside (closed)</t>
  </si>
  <si>
    <t>Gurley</t>
  </si>
  <si>
    <t>Fontaine</t>
  </si>
  <si>
    <t>677-0353</t>
  </si>
  <si>
    <t>creekside@hopealaska.org</t>
  </si>
  <si>
    <t>540 W. International Airport Rd.</t>
  </si>
  <si>
    <t>99518-1110</t>
  </si>
  <si>
    <t>7401 E. 6th Avenue, Units #1 and #2</t>
  </si>
  <si>
    <t>E. 6th Avenue, Units #1 and #2</t>
  </si>
  <si>
    <t>Hope - Creekside 2</t>
  </si>
  <si>
    <t>DN</t>
  </si>
  <si>
    <t>Sollenberger</t>
  </si>
  <si>
    <t>907-222-0460</t>
  </si>
  <si>
    <t>Heather Sollenberger 907-433-4872</t>
  </si>
  <si>
    <t>cwise@hopealaska.org; hsollenberger@hopealaska.org</t>
  </si>
  <si>
    <t>7401 E. 6th Avenue Unit 2</t>
  </si>
  <si>
    <t>East 6th Avenue</t>
  </si>
  <si>
    <t>Ava Hagood</t>
  </si>
  <si>
    <t>HOPE - Creekside 2 (closed)</t>
  </si>
  <si>
    <t>Catoe</t>
  </si>
  <si>
    <t>JoAnn</t>
  </si>
  <si>
    <t>7401 E. 6th Avenue, Units #7 and #8</t>
  </si>
  <si>
    <t>E. 6th Avenue, Units #7 and #8</t>
  </si>
  <si>
    <t>HOPE - Diamond (Seward)</t>
  </si>
  <si>
    <t>Veronica</t>
  </si>
  <si>
    <t>Delmoral</t>
  </si>
  <si>
    <t>224-7217</t>
  </si>
  <si>
    <t>PO Box 1933</t>
  </si>
  <si>
    <t>Seward</t>
  </si>
  <si>
    <t>99664</t>
  </si>
  <si>
    <t>2508 Diamond</t>
  </si>
  <si>
    <t>Diamond</t>
  </si>
  <si>
    <t>Hope - East 145th</t>
  </si>
  <si>
    <t>Brianna</t>
  </si>
  <si>
    <t>Campbell</t>
  </si>
  <si>
    <t>Ross</t>
  </si>
  <si>
    <t>Dinah &amp; Clint</t>
  </si>
  <si>
    <t>907-222-5188</t>
  </si>
  <si>
    <t>east145@hopealaska.org</t>
  </si>
  <si>
    <t>4400 E. 145th Avenue</t>
  </si>
  <si>
    <t>E. 145th Avenue</t>
  </si>
  <si>
    <t>HOPE - East 37th</t>
  </si>
  <si>
    <t>Dave</t>
  </si>
  <si>
    <t>Steelman</t>
  </si>
  <si>
    <t>564-6836</t>
  </si>
  <si>
    <t>1916 E. 37th Ave.</t>
  </si>
  <si>
    <t>E. 37th Ave.</t>
  </si>
  <si>
    <t>Moved to remodeled home</t>
  </si>
  <si>
    <t>Hope - East 40th Court A</t>
  </si>
  <si>
    <t>Roy</t>
  </si>
  <si>
    <t>Scheller</t>
  </si>
  <si>
    <t>562-0365</t>
  </si>
  <si>
    <t>1503 E. 40th Ct. Apt. A</t>
  </si>
  <si>
    <t>E. 40th Ct.</t>
  </si>
  <si>
    <t>voluntary closure to merge A &amp; B into one home</t>
  </si>
  <si>
    <t>Hope - Elder's Care Assisted Living Home</t>
  </si>
  <si>
    <t>Reyes</t>
  </si>
  <si>
    <t>852-0272</t>
  </si>
  <si>
    <t>EldersAssistedLiving@hopealaska.org</t>
  </si>
  <si>
    <t>5452 Northstar Street</t>
  </si>
  <si>
    <t>Barrow</t>
  </si>
  <si>
    <t>99723</t>
  </si>
  <si>
    <t>North Star Street</t>
  </si>
  <si>
    <t>Hope - First Street</t>
  </si>
  <si>
    <t>260-9435</t>
  </si>
  <si>
    <t>first-street@hopealaska.org</t>
  </si>
  <si>
    <t>1009 First Street</t>
  </si>
  <si>
    <t>Medicaid; Angela Mann 420-3623</t>
  </si>
  <si>
    <t>HOPE - First Street</t>
  </si>
  <si>
    <t>260-9469</t>
  </si>
  <si>
    <t>Voluntary closure 4/25/08</t>
  </si>
  <si>
    <t>HOPE-  Harmony House</t>
  </si>
  <si>
    <t>463-4373</t>
  </si>
  <si>
    <t>Nowell Avenue</t>
  </si>
  <si>
    <t>Hope - Hidden View</t>
  </si>
  <si>
    <t>349-9378</t>
  </si>
  <si>
    <t>hidden-view@hopealaska.org</t>
  </si>
  <si>
    <t>8511 Hidden View Court</t>
  </si>
  <si>
    <t>Hidden View Court</t>
  </si>
  <si>
    <t>Hope - Iceburg</t>
  </si>
  <si>
    <t>Pam Hawkins</t>
  </si>
  <si>
    <t>Stafford/Ridgeway</t>
  </si>
  <si>
    <t>Katrina/Tylar</t>
  </si>
  <si>
    <t>907-376-3185</t>
  </si>
  <si>
    <t>iceberg@hopealaska.org</t>
  </si>
  <si>
    <t>655 Iceburg Circle</t>
  </si>
  <si>
    <t>Iceberg Circle</t>
  </si>
  <si>
    <t>Pam Hawkins 631-3707</t>
  </si>
  <si>
    <t>HOPE - Jeffry's Hope</t>
  </si>
  <si>
    <t>Elias</t>
  </si>
  <si>
    <t>Haroun</t>
  </si>
  <si>
    <t>Hagood</t>
  </si>
  <si>
    <t>Ava</t>
  </si>
  <si>
    <t>789-7119</t>
  </si>
  <si>
    <t>433-4825 (Jen Louder)</t>
  </si>
  <si>
    <t>433-4706 (Eric); Ava Hagood 907-433-4858</t>
  </si>
  <si>
    <t>523-3501 (Eli)</t>
  </si>
  <si>
    <t>jeffryshope@hopealaska.org</t>
  </si>
  <si>
    <t>4934 Steelhead St</t>
  </si>
  <si>
    <t>Steelhead</t>
  </si>
  <si>
    <t>Nancy Lennon, CSS;  Voluntarily closed effective 9/30/2016.</t>
  </si>
  <si>
    <t>Hope - Juanita</t>
  </si>
  <si>
    <t>Ife</t>
  </si>
  <si>
    <t>694-0639</t>
  </si>
  <si>
    <t>juanita@hopealaska.org</t>
  </si>
  <si>
    <t>17241 N. Juanita Loop</t>
  </si>
  <si>
    <t>HOPE - Kupreanof</t>
  </si>
  <si>
    <t>Cournoyer</t>
  </si>
  <si>
    <t>310-8584</t>
  </si>
  <si>
    <t>kupreanof@hopealaska.org</t>
  </si>
  <si>
    <t>4821 Kupreanof Road</t>
  </si>
  <si>
    <t>Kupreanof Road</t>
  </si>
  <si>
    <t>voluntary closure 2.1.15</t>
  </si>
  <si>
    <t>Hope - Lighthouse</t>
  </si>
  <si>
    <t>345-5900</t>
  </si>
  <si>
    <t>lighthouse@hopealaska.org</t>
  </si>
  <si>
    <t>900 Lighthouse Court</t>
  </si>
  <si>
    <t>Lighthouse Court</t>
  </si>
  <si>
    <t>HOPE - Madelynne</t>
  </si>
  <si>
    <t>338-4114</t>
  </si>
  <si>
    <t>7219 Madelynne Drive</t>
  </si>
  <si>
    <t>Madelynne Drive</t>
  </si>
  <si>
    <t>Erin McLaughlin says its closed 11/4/2009 - sending confirmation</t>
  </si>
  <si>
    <t>Hope-  Muir Court</t>
  </si>
  <si>
    <t>Sparks</t>
  </si>
  <si>
    <t>Curtis</t>
  </si>
  <si>
    <t>907-333-1500</t>
  </si>
  <si>
    <t>Julie Metler; 907-631-3701</t>
  </si>
  <si>
    <t>cwise@hopealaska.org; jmettler@hopealaska.org</t>
  </si>
  <si>
    <t>8650 Muir Court</t>
  </si>
  <si>
    <t>Muir Court</t>
  </si>
  <si>
    <t>HOPE - Paula Sue</t>
  </si>
  <si>
    <t>Libby</t>
  </si>
  <si>
    <t>Petry</t>
  </si>
  <si>
    <t>357-3750</t>
  </si>
  <si>
    <t>21200 Paula Sue</t>
  </si>
  <si>
    <t>Paula Sue</t>
  </si>
  <si>
    <t>Hope - Phoenix Way</t>
  </si>
  <si>
    <t>Roemer</t>
  </si>
  <si>
    <t>907-422-0414</t>
  </si>
  <si>
    <t>907-564-7249</t>
  </si>
  <si>
    <t>phoenix@hopealasaka.org; jmettler@hopealaska.org</t>
  </si>
  <si>
    <t>1705 Resurrection Blvd.</t>
  </si>
  <si>
    <t>Resurrection Blvd</t>
  </si>
  <si>
    <t>Hope - Redoubt</t>
  </si>
  <si>
    <t>SaVina</t>
  </si>
  <si>
    <t>Haywood</t>
  </si>
  <si>
    <t>Coble  &amp; Thayer</t>
  </si>
  <si>
    <t>Nicki &amp; Darren</t>
  </si>
  <si>
    <t>420-3600</t>
  </si>
  <si>
    <t>SaVina Haywood (907) 230-1355</t>
  </si>
  <si>
    <t>redoubt@hopealaska.org</t>
  </si>
  <si>
    <t>197 E. Redoubt Avenue #4&amp;5</t>
  </si>
  <si>
    <t>Redoubt Avenue</t>
  </si>
  <si>
    <t>Hope - Resurrection</t>
  </si>
  <si>
    <t>Gragaard</t>
  </si>
  <si>
    <t>907-224-7217</t>
  </si>
  <si>
    <t>Pam Hawkins; 907-631-3707</t>
  </si>
  <si>
    <t>cwise@hopealaska.org; phawkins@hopealaska.org</t>
  </si>
  <si>
    <t>1707 Resurrection Blvd.</t>
  </si>
  <si>
    <t>Resurrection Blvd.</t>
  </si>
  <si>
    <t>HOPE - Roosevelt</t>
  </si>
  <si>
    <t>2104 Roosevelt Dr. #8</t>
  </si>
  <si>
    <t>Roosevelt Dr.</t>
  </si>
  <si>
    <t>Business decision.</t>
  </si>
  <si>
    <t>HOPE - Sandy Place  B</t>
  </si>
  <si>
    <t>522-1370</t>
  </si>
  <si>
    <t>8324 Sandy Place  #B</t>
  </si>
  <si>
    <t>Sandy Place</t>
  </si>
  <si>
    <t>merged w/ Sandy #A</t>
  </si>
  <si>
    <t>Hope - Saratoga</t>
  </si>
  <si>
    <t>John&amp;Alma</t>
  </si>
  <si>
    <t>907-344-7343</t>
  </si>
  <si>
    <t>2036 Saratoga Avenue</t>
  </si>
  <si>
    <t>Saratoga Avenue</t>
  </si>
  <si>
    <t>Hope - Shenandoah</t>
  </si>
  <si>
    <t>907-348-8500</t>
  </si>
  <si>
    <t>shenandoah@hopealaska.org</t>
  </si>
  <si>
    <t>12230 Shenandoah Road</t>
  </si>
  <si>
    <t>Shenandoah Road</t>
  </si>
  <si>
    <t>HOPE - Thomas Circle</t>
  </si>
  <si>
    <t>337-7057</t>
  </si>
  <si>
    <t>thomas-circle@hopealaska.org</t>
  </si>
  <si>
    <t>321 Thomas Circle</t>
  </si>
  <si>
    <t>Thomas Circle</t>
  </si>
  <si>
    <t>Voluntary Closure;  Lisa C</t>
  </si>
  <si>
    <t>HOPE - W 42nd #3</t>
  </si>
  <si>
    <t>420 W. 42nd Ave.  #3</t>
  </si>
  <si>
    <t>W. 42nd Ave</t>
  </si>
  <si>
    <t>HOPE - W 53RD</t>
  </si>
  <si>
    <t>564-6804</t>
  </si>
  <si>
    <t>650 W. 53rd Ave</t>
  </si>
  <si>
    <t>W. 53rd Ave</t>
  </si>
  <si>
    <t>Hope - Whale Bay</t>
  </si>
  <si>
    <t>Apata</t>
  </si>
  <si>
    <t>Debria</t>
  </si>
  <si>
    <t>907-344-1723</t>
  </si>
  <si>
    <t>10011 Whale Bay Circle</t>
  </si>
  <si>
    <t>Whale Bay Circle</t>
  </si>
  <si>
    <t>HOPE - Whisperwood</t>
  </si>
  <si>
    <t>Holly</t>
  </si>
  <si>
    <t>Teri</t>
  </si>
  <si>
    <t>420-3601</t>
  </si>
  <si>
    <t>teri fuller 907-420-3603</t>
  </si>
  <si>
    <t>34855 Whisperwood St., Unit B</t>
  </si>
  <si>
    <t>Whisperwood</t>
  </si>
  <si>
    <t>initial mailing address 47202 Princeton Ave. soldotna 99669 changed 2011 application</t>
  </si>
  <si>
    <t>HOPE - Yale (Blackberry)(Summerset)</t>
  </si>
  <si>
    <t>Standard C</t>
  </si>
  <si>
    <t>Judi</t>
  </si>
  <si>
    <t>Baugman</t>
  </si>
  <si>
    <t>564-7485</t>
  </si>
  <si>
    <t>2931 Yale Drive</t>
  </si>
  <si>
    <t>Yale Drive</t>
  </si>
  <si>
    <t>Hope - Yuguutuk</t>
  </si>
  <si>
    <t>Steve</t>
  </si>
  <si>
    <t>Cole</t>
  </si>
  <si>
    <t>kcole@hopealaska.org alaska.org</t>
  </si>
  <si>
    <t>631-1699</t>
  </si>
  <si>
    <t>scole@hope alaska.org</t>
  </si>
  <si>
    <t>2301 Sockeye Circle</t>
  </si>
  <si>
    <t>Dillingham</t>
  </si>
  <si>
    <t>99576</t>
  </si>
  <si>
    <t>Sockeye Circle</t>
  </si>
  <si>
    <t>Horizon House Assisted Living Fairbanks III</t>
  </si>
  <si>
    <t>Horizon Assisted Living Fairbanks, LLC</t>
  </si>
  <si>
    <t>Kilpatrick</t>
  </si>
  <si>
    <t>Anastasia</t>
  </si>
  <si>
    <t>978-2316</t>
  </si>
  <si>
    <t>brian.kilpatrick@HALFairbanks.com</t>
  </si>
  <si>
    <t>821 17th Avenue, Apt. #120</t>
  </si>
  <si>
    <t>1902 Rickert Street Apt. #24</t>
  </si>
  <si>
    <t>House of Gold</t>
  </si>
  <si>
    <t>Agnes Francisco</t>
  </si>
  <si>
    <t>Rene Alan</t>
  </si>
  <si>
    <t>Agnes</t>
  </si>
  <si>
    <t>868-3775</t>
  </si>
  <si>
    <t>884-2111</t>
  </si>
  <si>
    <t>rallanfran@aol.com</t>
  </si>
  <si>
    <t>Leah Ct</t>
  </si>
  <si>
    <t>House of Mercy</t>
  </si>
  <si>
    <t>Iris Santur &amp; Paul Santillana</t>
  </si>
  <si>
    <t>Iris</t>
  </si>
  <si>
    <t>Santur</t>
  </si>
  <si>
    <t>Rivera</t>
  </si>
  <si>
    <t>782-8841</t>
  </si>
  <si>
    <t>houseofmercyhc@gmail.com</t>
  </si>
  <si>
    <t>4939 Folker Street Unit A</t>
  </si>
  <si>
    <t>Folker Street</t>
  </si>
  <si>
    <t>House of Peace</t>
  </si>
  <si>
    <t>Gloria Reddick</t>
  </si>
  <si>
    <t>Reddick</t>
  </si>
  <si>
    <t>Nathaniel</t>
  </si>
  <si>
    <t>306-4035</t>
  </si>
  <si>
    <t>522-6209 / 782-5043</t>
  </si>
  <si>
    <t>gvanvalen@yahoo.com</t>
  </si>
  <si>
    <t>P.O Box 232084</t>
  </si>
  <si>
    <t>2022 Applewood Circle</t>
  </si>
  <si>
    <t>Applewood Circle</t>
  </si>
  <si>
    <t>Foster Care</t>
  </si>
  <si>
    <t>House of Serenity, LLC.</t>
  </si>
  <si>
    <t>House of Serenity, LLC</t>
  </si>
  <si>
    <t>Ondanjon</t>
  </si>
  <si>
    <t>Edna</t>
  </si>
  <si>
    <t>Stauffacher</t>
  </si>
  <si>
    <t>677-0253</t>
  </si>
  <si>
    <t>744-0560</t>
  </si>
  <si>
    <t>kimagotrese@yahoo.com</t>
  </si>
  <si>
    <t>3424 East 16th Ave.</t>
  </si>
  <si>
    <t>House of Shalom</t>
  </si>
  <si>
    <t>House of Shalom Assisted Living LLC</t>
  </si>
  <si>
    <t>Graham</t>
  </si>
  <si>
    <t>Pasiah</t>
  </si>
  <si>
    <t>744-3445</t>
  </si>
  <si>
    <t>222-4868</t>
  </si>
  <si>
    <t>351-4994</t>
  </si>
  <si>
    <t>emegpd2004m@yahoo.com</t>
  </si>
  <si>
    <t>2745 Meadow Wood Cir.</t>
  </si>
  <si>
    <t>2745 Meadow Wood Cir</t>
  </si>
  <si>
    <t>Meadow Wood Cir</t>
  </si>
  <si>
    <t>Humble Caring Assisted Living Home</t>
  </si>
  <si>
    <t>Laticia Chandler</t>
  </si>
  <si>
    <t>Vivian</t>
  </si>
  <si>
    <t>Oatman</t>
  </si>
  <si>
    <t>770-0424</t>
  </si>
  <si>
    <t>230-7179</t>
  </si>
  <si>
    <t>lachangirl@yahoo.com</t>
  </si>
  <si>
    <t>4929 Castle Court</t>
  </si>
  <si>
    <t>Voluntary closure checklist complete</t>
  </si>
  <si>
    <t>Hunts Helping Hands</t>
  </si>
  <si>
    <t>Gary Hunt</t>
  </si>
  <si>
    <t>Hunt</t>
  </si>
  <si>
    <t>Jose</t>
  </si>
  <si>
    <t>Torres</t>
  </si>
  <si>
    <t>351-5876</t>
  </si>
  <si>
    <t>hunts_hands_alaska@hotmail.com</t>
  </si>
  <si>
    <t>3503 E. 68th Ave</t>
  </si>
  <si>
    <t>E. 68th Ave</t>
  </si>
  <si>
    <t>voluntary Closed, waiting on written notice</t>
  </si>
  <si>
    <t>Iluminada's Assisted Living Home</t>
  </si>
  <si>
    <t>Iluminada Ibay</t>
  </si>
  <si>
    <t>Iluminada</t>
  </si>
  <si>
    <t>Ibay</t>
  </si>
  <si>
    <t>Felicisimo and Kimberly</t>
  </si>
  <si>
    <t>907-868-2738</t>
  </si>
  <si>
    <t>907-223-8840</t>
  </si>
  <si>
    <t>907-563-6793</t>
  </si>
  <si>
    <t>lumen1@yahoo.com</t>
  </si>
  <si>
    <t>2936 Morgan Loop</t>
  </si>
  <si>
    <t>7619 Winchester Street</t>
  </si>
  <si>
    <t>Iluminada's Assisted Living Home II</t>
  </si>
  <si>
    <t>Brigida/Kimberly</t>
  </si>
  <si>
    <t>Pasion/Ibay</t>
  </si>
  <si>
    <t>Felicisimo</t>
  </si>
  <si>
    <t>2326 E 72nd Avenue</t>
  </si>
  <si>
    <t>E. 72nd Avenue</t>
  </si>
  <si>
    <t>Immaculate Concepcion Home</t>
  </si>
  <si>
    <t>Immaculate Concepcion Homes, LLC</t>
  </si>
  <si>
    <t>Cuanan, RN</t>
  </si>
  <si>
    <t>Nora</t>
  </si>
  <si>
    <t>907-522-5671</t>
  </si>
  <si>
    <t>907-229-7589</t>
  </si>
  <si>
    <t>florence925@gmail.com</t>
  </si>
  <si>
    <t>7110 Miranda Drive</t>
  </si>
  <si>
    <t>Miranda Drive</t>
  </si>
  <si>
    <t>Immaculate Concepcion Home II</t>
  </si>
  <si>
    <t>8720 Barney Circle</t>
  </si>
  <si>
    <t>Barney Circle</t>
  </si>
  <si>
    <t>Immaculated Concepcion Raya</t>
  </si>
  <si>
    <t>Evelyn Mina - owner of property</t>
  </si>
  <si>
    <t>Philamefrida</t>
  </si>
  <si>
    <t>727-5534</t>
  </si>
  <si>
    <t>332-0158</t>
  </si>
  <si>
    <t>jeanphere@acsalaska.net</t>
  </si>
  <si>
    <t>1903 Talkeetna St.</t>
  </si>
  <si>
    <t>Talkeetna St.</t>
  </si>
  <si>
    <t>Immanuel Christian ALH</t>
  </si>
  <si>
    <t>Flordeliza</t>
  </si>
  <si>
    <t>Salguet</t>
  </si>
  <si>
    <t>929-2973</t>
  </si>
  <si>
    <t>5627 Tudor Square Ct.</t>
  </si>
  <si>
    <t>Tudor Square Ct.</t>
  </si>
  <si>
    <t>Voluntary- husband didn't want to wife to run it anymore</t>
  </si>
  <si>
    <t>Independence Way ALH</t>
  </si>
  <si>
    <t>8925 Lakehurst Dr., #1</t>
  </si>
  <si>
    <t>8925 Lakehurst Dr., Apt. #2</t>
  </si>
  <si>
    <t>Lakehurst Dr.</t>
  </si>
  <si>
    <t>Voluntary Closure in lieu of immediate suspension</t>
  </si>
  <si>
    <t>Inn-tegrity L.L.C</t>
  </si>
  <si>
    <t>Johnson, RN</t>
  </si>
  <si>
    <t>Sagan</t>
  </si>
  <si>
    <t>338-3697</t>
  </si>
  <si>
    <t>lsjohnson@acsalaska.net</t>
  </si>
  <si>
    <t>PO Box 140686</t>
  </si>
  <si>
    <t>512 Jordt Circle</t>
  </si>
  <si>
    <t>Jordt Circle</t>
  </si>
  <si>
    <t>Integrity Living</t>
  </si>
  <si>
    <t>Kristal Paige</t>
  </si>
  <si>
    <t>Kristal</t>
  </si>
  <si>
    <t>Paige</t>
  </si>
  <si>
    <t>Wilhoit</t>
  </si>
  <si>
    <t>764-7784</t>
  </si>
  <si>
    <t>integrityliving@gmail.com</t>
  </si>
  <si>
    <t>7835 Eastbrook Dr</t>
  </si>
  <si>
    <t>Eastbrook Dr</t>
  </si>
  <si>
    <t>Irish Family Assisted Living Home</t>
  </si>
  <si>
    <t>Edward S and Denise M Irish</t>
  </si>
  <si>
    <t>Edward S.</t>
  </si>
  <si>
    <t>Irish Jr</t>
  </si>
  <si>
    <t>David A.</t>
  </si>
  <si>
    <t>Applebee II</t>
  </si>
  <si>
    <t>451-6823</t>
  </si>
  <si>
    <t>irishfamilyalh@gmail.com</t>
  </si>
  <si>
    <t>1714 Kennedy Street</t>
  </si>
  <si>
    <t>Kennedy Street</t>
  </si>
  <si>
    <t>Island Blessings Care</t>
  </si>
  <si>
    <t>Kaylene Lauano</t>
  </si>
  <si>
    <t>Kaylene</t>
  </si>
  <si>
    <t>Lauano</t>
  </si>
  <si>
    <t>Fa'asolo</t>
  </si>
  <si>
    <t>Kelsall</t>
  </si>
  <si>
    <t>Sepoima</t>
  </si>
  <si>
    <t>538-9667</t>
  </si>
  <si>
    <t>538-4002</t>
  </si>
  <si>
    <t>sgbusters@gci.net</t>
  </si>
  <si>
    <t>10322 Chain of Rock Street #2</t>
  </si>
  <si>
    <t>Chain of Rock Street</t>
  </si>
  <si>
    <t>J &amp; J's Ponderosa</t>
  </si>
  <si>
    <t>Jo Hansen</t>
  </si>
  <si>
    <t>479-5242</t>
  </si>
  <si>
    <t>3232 19th Avenue</t>
  </si>
  <si>
    <t>19th Avenue</t>
  </si>
  <si>
    <t>Extended to 10/12/08</t>
  </si>
  <si>
    <t>J&amp;J Independent Living - Colossus #2</t>
  </si>
  <si>
    <t>J&amp;J Independent Living, LLC</t>
  </si>
  <si>
    <t>Billie Jo</t>
  </si>
  <si>
    <t>Brett</t>
  </si>
  <si>
    <t>Ahern</t>
  </si>
  <si>
    <t>373-3953</t>
  </si>
  <si>
    <t>376-3953</t>
  </si>
  <si>
    <t>715-6507</t>
  </si>
  <si>
    <t>billie.Hansen@jjinliv.com</t>
  </si>
  <si>
    <t>850 S. Roberts St. Ste. 400</t>
  </si>
  <si>
    <t>4500 Wasilla Fishhook Road #2</t>
  </si>
  <si>
    <t>Wasilla Fishhook Road</t>
  </si>
  <si>
    <t>Suspended/Voluntary Closure</t>
  </si>
  <si>
    <t>J&amp;J Independent Living - Colossus #3</t>
  </si>
  <si>
    <t>billie.hansen@jjinliv.com</t>
  </si>
  <si>
    <t>5730 E. Pilgrim Court, Unit  B</t>
  </si>
  <si>
    <t>3201 Meander Street, Unit 2</t>
  </si>
  <si>
    <t>Meander Street</t>
  </si>
  <si>
    <t>J&amp;J Independent Living - Colossus #4</t>
  </si>
  <si>
    <t>5730 E. Pilgrim Court, Unit B</t>
  </si>
  <si>
    <t>1045 E. Carney Road #3</t>
  </si>
  <si>
    <t>E. Carney Road</t>
  </si>
  <si>
    <t>J&amp;J Independent Living - Mulchatna House</t>
  </si>
  <si>
    <t>8290 E. Magnificent View Drive</t>
  </si>
  <si>
    <t>Magnificent View Drive</t>
  </si>
  <si>
    <t>J&amp;J Independent Living - Wolverine House</t>
  </si>
  <si>
    <t>376-3973</t>
  </si>
  <si>
    <t>3435 N. Wolverine Drive</t>
  </si>
  <si>
    <t>N. Wolverine Drive</t>
  </si>
  <si>
    <t>Jabou's Assisted Living Home</t>
  </si>
  <si>
    <t>Isatou</t>
  </si>
  <si>
    <t>Njie</t>
  </si>
  <si>
    <t>230-0526</t>
  </si>
  <si>
    <t>PO Box 112144</t>
  </si>
  <si>
    <t>Chatanika Loop</t>
  </si>
  <si>
    <t>Voluntary Closed -relocated not licensed</t>
  </si>
  <si>
    <t>Jacinta's ALH</t>
  </si>
  <si>
    <t>868 - 1795</t>
  </si>
  <si>
    <t>310 Ellen Circle</t>
  </si>
  <si>
    <t>Ellen Circle</t>
  </si>
  <si>
    <t>Licensing action</t>
  </si>
  <si>
    <t>Jacob's Ladder</t>
  </si>
  <si>
    <t>Soonhee</t>
  </si>
  <si>
    <t>Phillips</t>
  </si>
  <si>
    <t>243-0531</t>
  </si>
  <si>
    <t>4210 Galactica Drive</t>
  </si>
  <si>
    <t>Galactica Drive</t>
  </si>
  <si>
    <t>Jacobs Place</t>
  </si>
  <si>
    <t>Vasillios Blanas</t>
  </si>
  <si>
    <t>Vasillios</t>
  </si>
  <si>
    <t>Blanas</t>
  </si>
  <si>
    <t>Kathleen</t>
  </si>
  <si>
    <t>345-8654</t>
  </si>
  <si>
    <t>748-0497</t>
  </si>
  <si>
    <t>akplayer2@yahoo.com</t>
  </si>
  <si>
    <t>2117 Dolly Varden Ave.</t>
  </si>
  <si>
    <t>2117 Dolly Varden Avenue</t>
  </si>
  <si>
    <t>Dolly Varden Avenue</t>
  </si>
  <si>
    <t>Jade Assisted Living Home 2</t>
  </si>
  <si>
    <t>Eloisa Aguilar</t>
  </si>
  <si>
    <t>Eloisa</t>
  </si>
  <si>
    <t>Eleanor/Leonida/Erlinda</t>
  </si>
  <si>
    <t>Signey/Ramos/Rivera</t>
  </si>
  <si>
    <t>952-2697</t>
  </si>
  <si>
    <t>907-222-1752</t>
  </si>
  <si>
    <t>jayd1012@yahoo.com</t>
  </si>
  <si>
    <t>JAMHI - Salmon Berry House</t>
  </si>
  <si>
    <t>JAMHI</t>
  </si>
  <si>
    <t>Georgia</t>
  </si>
  <si>
    <t>Kay</t>
  </si>
  <si>
    <t>Funk</t>
  </si>
  <si>
    <t>780-4973</t>
  </si>
  <si>
    <t>georgiak@jamhi.org</t>
  </si>
  <si>
    <t>1962 Lemon Creek Road</t>
  </si>
  <si>
    <t>Lemon Creek Road</t>
  </si>
  <si>
    <t>Janice Tingler Assisted Living Home</t>
  </si>
  <si>
    <t>Janice Tingler</t>
  </si>
  <si>
    <t>Tingler</t>
  </si>
  <si>
    <t>276-3711</t>
  </si>
  <si>
    <t>444-7577</t>
  </si>
  <si>
    <t>jjt@gci.net</t>
  </si>
  <si>
    <t>PO Box 112821</t>
  </si>
  <si>
    <t>2201 Minerva Way</t>
  </si>
  <si>
    <t>JC Faith Open Arms</t>
  </si>
  <si>
    <t>Joyce Mewborn</t>
  </si>
  <si>
    <t>Mewborn</t>
  </si>
  <si>
    <t>205-6989</t>
  </si>
  <si>
    <t>334-1020</t>
  </si>
  <si>
    <t>shygirl28_2001@yahoo.com</t>
  </si>
  <si>
    <t>P.O. BOX 212671</t>
  </si>
  <si>
    <t>1023 State St #A</t>
  </si>
  <si>
    <t>State Street</t>
  </si>
  <si>
    <t>JC Faith Open Arms ALH II</t>
  </si>
  <si>
    <t>Leah 787-9103</t>
  </si>
  <si>
    <t>334-1092</t>
  </si>
  <si>
    <t>1001 Cherry Street</t>
  </si>
  <si>
    <t>Cherry Street</t>
  </si>
  <si>
    <t>JC Faith Open Arms ALH III</t>
  </si>
  <si>
    <t>Bronson</t>
  </si>
  <si>
    <t>334-0992</t>
  </si>
  <si>
    <t>2517 W. 67th Avenue</t>
  </si>
  <si>
    <t>W. 67th Avenue</t>
  </si>
  <si>
    <t>Jennings Assisted Living Home</t>
  </si>
  <si>
    <t>George/Andrea Jennings</t>
  </si>
  <si>
    <t>George</t>
  </si>
  <si>
    <t>495-1084</t>
  </si>
  <si>
    <t>huston57@mtaonline.net</t>
  </si>
  <si>
    <t>PO Box 376</t>
  </si>
  <si>
    <t>23003 W. Holland Prospect Dr.</t>
  </si>
  <si>
    <t>W. Holland Prospect Dr.</t>
  </si>
  <si>
    <t>set up annual 2/11</t>
  </si>
  <si>
    <t>Jenny's Home</t>
  </si>
  <si>
    <t>Jenny McFarlin</t>
  </si>
  <si>
    <t>Jenny</t>
  </si>
  <si>
    <t>McFarlin</t>
  </si>
  <si>
    <t>Sapelnik</t>
  </si>
  <si>
    <t>357-8049</t>
  </si>
  <si>
    <t>315-9746</t>
  </si>
  <si>
    <t>vettejenny@yahoo.com/mcfarlin@mtaonline.net</t>
  </si>
  <si>
    <t>1040 N. Pittman Road</t>
  </si>
  <si>
    <t>Pittman Road</t>
  </si>
  <si>
    <t>Jen's ALH</t>
  </si>
  <si>
    <t>Jennifer LeTourneau</t>
  </si>
  <si>
    <t>Letourneau</t>
  </si>
  <si>
    <t>677-6343</t>
  </si>
  <si>
    <t>Jletourneau_1@netzero.com</t>
  </si>
  <si>
    <t>534 N. Lane St.</t>
  </si>
  <si>
    <t>Lane St.</t>
  </si>
  <si>
    <t>voluntary closure; Home did not submit renewal application or return correspondence to schedule inspection</t>
  </si>
  <si>
    <t>Jesus and Ruth Contreras</t>
  </si>
  <si>
    <t>Jesus</t>
  </si>
  <si>
    <t>Contreras</t>
  </si>
  <si>
    <t>ARC</t>
  </si>
  <si>
    <t>622-1097</t>
  </si>
  <si>
    <t>alaskahunter45@hotmail.com</t>
  </si>
  <si>
    <t>23033 Myrtle Drive</t>
  </si>
  <si>
    <t>Myrtle Drive</t>
  </si>
  <si>
    <t>voluntary-  3-09 APS substantiated abuse by this provider and relocated resident</t>
  </si>
  <si>
    <t>JHELC Assisted Living Home</t>
  </si>
  <si>
    <t>Lea B Cabarrubias</t>
  </si>
  <si>
    <t>Lea B</t>
  </si>
  <si>
    <t>Cabarrubias</t>
  </si>
  <si>
    <t>Crawford</t>
  </si>
  <si>
    <t>332-0312</t>
  </si>
  <si>
    <t>leataba1231@yahoo.com</t>
  </si>
  <si>
    <t>1451 W. 26th Ave. Unit A3</t>
  </si>
  <si>
    <t>W. 26th Ave. Unit A3</t>
  </si>
  <si>
    <t>cell #980-1383</t>
  </si>
  <si>
    <t>JKS Assisted Living Home</t>
  </si>
  <si>
    <t>Isatou Njie</t>
  </si>
  <si>
    <t>907-227-7384</t>
  </si>
  <si>
    <t>907-230-0526</t>
  </si>
  <si>
    <t>jksalh@gmail.com</t>
  </si>
  <si>
    <t>2423 Lusardi Pt.Cr.</t>
  </si>
  <si>
    <t>118 E 45th Ave.</t>
  </si>
  <si>
    <t>East 48th</t>
  </si>
  <si>
    <t>JMR Manor</t>
  </si>
  <si>
    <t>Jun Mark Robinson (not Rosie Robinson/ John Robinson</t>
  </si>
  <si>
    <t>Jun Mark</t>
  </si>
  <si>
    <t>907-868-7747</t>
  </si>
  <si>
    <t>907-351-5841</t>
  </si>
  <si>
    <t>junmark33@gmail.com</t>
  </si>
  <si>
    <t>2121 E. 73rd Avenue Unit B</t>
  </si>
  <si>
    <t>E. 73rd Avenue</t>
  </si>
  <si>
    <t>Joanie's Place</t>
  </si>
  <si>
    <t>Unangam Sismiilugaa</t>
  </si>
  <si>
    <t>Paul</t>
  </si>
  <si>
    <t>Allis</t>
  </si>
  <si>
    <t>Oliver</t>
  </si>
  <si>
    <t>222-4209</t>
  </si>
  <si>
    <t>paulr@apiai.org</t>
  </si>
  <si>
    <t>6819 Rovenna Street</t>
  </si>
  <si>
    <t>6819 Rovennal Street</t>
  </si>
  <si>
    <t>Rovenna Street</t>
  </si>
  <si>
    <t>Thorpe</t>
  </si>
  <si>
    <t>646-1412//230-3336cell</t>
  </si>
  <si>
    <t>joaniesplace@gmail.com</t>
  </si>
  <si>
    <t>sold and closed on 11/01/2009</t>
  </si>
  <si>
    <t>Johnson Assisted Living Home</t>
  </si>
  <si>
    <t>Patrick and Vicky Johnson</t>
  </si>
  <si>
    <t>Vicky</t>
  </si>
  <si>
    <t>Donald</t>
  </si>
  <si>
    <t>235-6656</t>
  </si>
  <si>
    <t>299-0033</t>
  </si>
  <si>
    <t>vickymae49@gmail.com</t>
  </si>
  <si>
    <t>54540 East End Rd.</t>
  </si>
  <si>
    <t>E. End Rd.</t>
  </si>
  <si>
    <t>Joyful Hearts Assisted Living Home</t>
  </si>
  <si>
    <t>Joyful Hearts Assisted Living Home LLC</t>
  </si>
  <si>
    <t>Deany</t>
  </si>
  <si>
    <t>Santana</t>
  </si>
  <si>
    <t>Michel and Juan</t>
  </si>
  <si>
    <t>Gomez-Tatis and Campusano</t>
  </si>
  <si>
    <t>727-7795</t>
  </si>
  <si>
    <t>341-4946</t>
  </si>
  <si>
    <t>joyfulheartsak@gmail.com</t>
  </si>
  <si>
    <t>8733 Runamuck Place Unit B</t>
  </si>
  <si>
    <t>Runamuck Place</t>
  </si>
  <si>
    <t>K Care</t>
  </si>
  <si>
    <t>Ke (Alice)</t>
  </si>
  <si>
    <t>Luce</t>
  </si>
  <si>
    <t>333-2273</t>
  </si>
  <si>
    <t>kcare@acsalaska.net</t>
  </si>
  <si>
    <t>6594 Whispering Loop # B</t>
  </si>
  <si>
    <t>Whispering Loop</t>
  </si>
  <si>
    <t>voluntary -admin passed away, residents moved back with family</t>
  </si>
  <si>
    <t>K.M. Assisted Living Home</t>
  </si>
  <si>
    <t>Kellen Mata</t>
  </si>
  <si>
    <t>Kellen</t>
  </si>
  <si>
    <t>Mata</t>
  </si>
  <si>
    <t>Marilyn</t>
  </si>
  <si>
    <t>538-1383</t>
  </si>
  <si>
    <t>Kmmata99507@yahoo.com</t>
  </si>
  <si>
    <t>2006 West 32nd Ave.</t>
  </si>
  <si>
    <t>West 32nd</t>
  </si>
  <si>
    <t>Voluntary Closure after Agreement to not apply for 3 years</t>
  </si>
  <si>
    <t>Kachemak ALH</t>
  </si>
  <si>
    <t>Sandra Heffern- CEO ReadyCare</t>
  </si>
  <si>
    <t>Analisa</t>
  </si>
  <si>
    <t>Selden</t>
  </si>
  <si>
    <t>Sanford</t>
  </si>
  <si>
    <t>262-9400/398-6818 (cell)</t>
  </si>
  <si>
    <t>aselden@jobready-ak.com</t>
  </si>
  <si>
    <t>610 E. 5th Ave</t>
  </si>
  <si>
    <t>4631 Kachemak Dr.</t>
  </si>
  <si>
    <t>Kachemak Dr.</t>
  </si>
  <si>
    <t>Change of ownership - new home/license started 07/01/10</t>
  </si>
  <si>
    <t>Kachemak Way Assisted Living</t>
  </si>
  <si>
    <t>Ruth Babcock</t>
  </si>
  <si>
    <t>Carl</t>
  </si>
  <si>
    <t>Butler</t>
  </si>
  <si>
    <t>Wade</t>
  </si>
  <si>
    <t>235-6149</t>
  </si>
  <si>
    <t>235-6327</t>
  </si>
  <si>
    <t>399-7078/ 299-3129</t>
  </si>
  <si>
    <t>lnghenry@ptialaska.net; swade7276@gmail.com</t>
  </si>
  <si>
    <t>4136 Main Street</t>
  </si>
  <si>
    <t>4201 Kachemak Way</t>
  </si>
  <si>
    <t>Kachemak Way</t>
  </si>
  <si>
    <t>Medicaid; voluntary closure February 2019 - change in owndership to Nordic Living</t>
  </si>
  <si>
    <t>Kaleidoscope</t>
  </si>
  <si>
    <t>Terra</t>
  </si>
  <si>
    <t>Cupp</t>
  </si>
  <si>
    <t>Nicola</t>
  </si>
  <si>
    <t>Belisle</t>
  </si>
  <si>
    <t>486-8186</t>
  </si>
  <si>
    <t>hottcupp@hotmail.com</t>
  </si>
  <si>
    <t>PO Box 3923</t>
  </si>
  <si>
    <t>1313 Mission Rd</t>
  </si>
  <si>
    <t>Mission Rd</t>
  </si>
  <si>
    <t>voluntary -Family health issues</t>
  </si>
  <si>
    <t>Kanteh's ALH</t>
  </si>
  <si>
    <t>Fatoumata</t>
  </si>
  <si>
    <t>Kanteh</t>
  </si>
  <si>
    <t>677-8544</t>
  </si>
  <si>
    <t>301-1585</t>
  </si>
  <si>
    <t>PO Box 211272</t>
  </si>
  <si>
    <t>2209 N. Star St.</t>
  </si>
  <si>
    <t>N. Star St.</t>
  </si>
  <si>
    <t>Kanteh's Assisted Living Home</t>
  </si>
  <si>
    <t>Fatoumata Kanteh</t>
  </si>
  <si>
    <t>Musa &amp; Lamin</t>
  </si>
  <si>
    <t>344-2265 fax</t>
  </si>
  <si>
    <t>fkanteh@gmail.com</t>
  </si>
  <si>
    <t>9160 Chipwood Circle</t>
  </si>
  <si>
    <t>Chipwood Circle</t>
  </si>
  <si>
    <t>Voluntary closure 7/11/2013 in lieu of enforcement action ROI 6/11/2013 APS 5812</t>
  </si>
  <si>
    <t>Karry's Care Home</t>
  </si>
  <si>
    <t>Karry Czarny</t>
  </si>
  <si>
    <t>Karry</t>
  </si>
  <si>
    <t>Czarny</t>
  </si>
  <si>
    <t>892-7608</t>
  </si>
  <si>
    <t>redsolives@yahoo.com</t>
  </si>
  <si>
    <t>10156 W. Stanley Drive</t>
  </si>
  <si>
    <t>W. Stanley Drive</t>
  </si>
  <si>
    <t>New Home</t>
  </si>
  <si>
    <t>Kathy's Place</t>
  </si>
  <si>
    <t>Gloria Quinn</t>
  </si>
  <si>
    <t>Quinn</t>
  </si>
  <si>
    <t>Lydia</t>
  </si>
  <si>
    <t>278-0282</t>
  </si>
  <si>
    <t>acsocs1@hotmail.com</t>
  </si>
  <si>
    <t>1132 East 14th Ave. #3</t>
  </si>
  <si>
    <t>1132 E. 14th Ave. #3</t>
  </si>
  <si>
    <t>E. 14th Ave</t>
  </si>
  <si>
    <t>Voluntary closure due to relocating out-of-state</t>
  </si>
  <si>
    <t>Kat's Eldercare LLC</t>
  </si>
  <si>
    <t>Karla</t>
  </si>
  <si>
    <t>Hudson</t>
  </si>
  <si>
    <t>Carla</t>
  </si>
  <si>
    <t>Coker</t>
  </si>
  <si>
    <t>262-0496</t>
  </si>
  <si>
    <t>252-9012</t>
  </si>
  <si>
    <t>karlannhudson@gmail.com</t>
  </si>
  <si>
    <t>PO Box 55</t>
  </si>
  <si>
    <t>Kasilof</t>
  </si>
  <si>
    <t>99610</t>
  </si>
  <si>
    <t>53022 Aurora Ave.</t>
  </si>
  <si>
    <t>Aurora Ave.</t>
  </si>
  <si>
    <t>Keiki Home I</t>
  </si>
  <si>
    <t>Rene Allan Fransisco</t>
  </si>
  <si>
    <t>Rene Allan</t>
  </si>
  <si>
    <t>2634-C Carroll Place</t>
  </si>
  <si>
    <t>2649 A Carroll Place</t>
  </si>
  <si>
    <t>Voluntarily closed</t>
  </si>
  <si>
    <t>Keiki Home III</t>
  </si>
  <si>
    <t>929-1463</t>
  </si>
  <si>
    <t>2634 A Carroll Place</t>
  </si>
  <si>
    <t>Keiki Home IV</t>
  </si>
  <si>
    <t>h-677-0378. c-884-2111</t>
  </si>
  <si>
    <t>2634 C Carroll Place</t>
  </si>
  <si>
    <t>Keita Place ALH</t>
  </si>
  <si>
    <t>Sherelle Keita</t>
  </si>
  <si>
    <t>Sherelle</t>
  </si>
  <si>
    <t>Keita</t>
  </si>
  <si>
    <t>Kellee</t>
  </si>
  <si>
    <t>Strong</t>
  </si>
  <si>
    <t>764-8980+fax 764-8980c</t>
  </si>
  <si>
    <t>373-7007</t>
  </si>
  <si>
    <t>764-8980</t>
  </si>
  <si>
    <t>keitaplace@yahoo.com</t>
  </si>
  <si>
    <t>1701 N. Church Rd.</t>
  </si>
  <si>
    <t>1701A N. Church Rd.</t>
  </si>
  <si>
    <t>N. Church Road</t>
  </si>
  <si>
    <t>Keita Place ALH II</t>
  </si>
  <si>
    <t>1701B N. Church Rd.</t>
  </si>
  <si>
    <t>Keys Assisted Living</t>
  </si>
  <si>
    <t>Kenyon (Bob)</t>
  </si>
  <si>
    <t>Keys</t>
  </si>
  <si>
    <t>332-3700</t>
  </si>
  <si>
    <t>5446 E. 4th Avenue</t>
  </si>
  <si>
    <t>E. 4th Avenue</t>
  </si>
  <si>
    <t>Non-voluntary - license revoked due to substantiated investigation - left residents alone unsafe</t>
  </si>
  <si>
    <t>Kind Heart ALH</t>
  </si>
  <si>
    <t>Fely Sudaria</t>
  </si>
  <si>
    <t>Fely</t>
  </si>
  <si>
    <t>Sudaria</t>
  </si>
  <si>
    <t>Zayda</t>
  </si>
  <si>
    <t>903-5296/339-7288(h)</t>
  </si>
  <si>
    <t>fsudaria@gmail.com</t>
  </si>
  <si>
    <t>1756 Heather Meadows Loop</t>
  </si>
  <si>
    <t>Heather Meadows</t>
  </si>
  <si>
    <t>Closed</t>
  </si>
  <si>
    <t>Kit's ALH</t>
  </si>
  <si>
    <t>Catherine Corbeil</t>
  </si>
  <si>
    <t>Corbeil</t>
  </si>
  <si>
    <t>373-9858</t>
  </si>
  <si>
    <t>715-7532</t>
  </si>
  <si>
    <t>373-9841</t>
  </si>
  <si>
    <t>kitcorb@gci.net</t>
  </si>
  <si>
    <t>1644 Oat Street</t>
  </si>
  <si>
    <t>S. Oat Street</t>
  </si>
  <si>
    <t>Firearms on site Catherine goes by "Kit"; now on public water system</t>
  </si>
  <si>
    <t>Kiwi ALH II</t>
  </si>
  <si>
    <t>Roy Francisco</t>
  </si>
  <si>
    <t>227-5573 (Roy cell)</t>
  </si>
  <si>
    <t>roufranc@yahoo.com</t>
  </si>
  <si>
    <t>1800 Northwestern Ave</t>
  </si>
  <si>
    <t>2649 Carroll Pl.  Apt B</t>
  </si>
  <si>
    <t>Carroll Pl.</t>
  </si>
  <si>
    <t>Knight Family Living</t>
  </si>
  <si>
    <t>Knight</t>
  </si>
  <si>
    <t>kevin 422-7032 melissa 4227031</t>
  </si>
  <si>
    <t>kevincknight@gmail.com</t>
  </si>
  <si>
    <t>10053 Nantucket Circle</t>
  </si>
  <si>
    <t>Nantucket Circle</t>
  </si>
  <si>
    <t>Koreena Kay Kare ALH</t>
  </si>
  <si>
    <t>Koreena Ortiz</t>
  </si>
  <si>
    <t>Koreena</t>
  </si>
  <si>
    <t>Ortiz</t>
  </si>
  <si>
    <t>Kandi</t>
  </si>
  <si>
    <t>Barcus</t>
  </si>
  <si>
    <t>260-3302</t>
  </si>
  <si>
    <t>252-8227</t>
  </si>
  <si>
    <t>koreenakay@live.com</t>
  </si>
  <si>
    <t>PO Box 1115</t>
  </si>
  <si>
    <t>48175 Cockrobin Court</t>
  </si>
  <si>
    <t>Cockrobin Court</t>
  </si>
  <si>
    <t>Kori’s Assisted Living II</t>
  </si>
  <si>
    <t>Kori's Assisted Living, LLC</t>
  </si>
  <si>
    <t>Kori</t>
  </si>
  <si>
    <t>Mateaki</t>
  </si>
  <si>
    <t>Saipeti</t>
  </si>
  <si>
    <t>Selau</t>
  </si>
  <si>
    <t>Hodge</t>
  </si>
  <si>
    <t>748-7638</t>
  </si>
  <si>
    <t>244-7673</t>
  </si>
  <si>
    <t>korisalf@hotmail.com</t>
  </si>
  <si>
    <t>3620 Perenosa Bay Drive</t>
  </si>
  <si>
    <t>W. 79th Ave</t>
  </si>
  <si>
    <t>Kori's Assisted Living</t>
  </si>
  <si>
    <t>748 - 7638</t>
  </si>
  <si>
    <t>11551 Via Appia</t>
  </si>
  <si>
    <t>Via Appia</t>
  </si>
  <si>
    <t>Voluntarily closed 11/7/16</t>
  </si>
  <si>
    <t>Kotzebue Senior Citizens Cultural Center</t>
  </si>
  <si>
    <t>Maniilaq Assn</t>
  </si>
  <si>
    <t>Janitscheck</t>
  </si>
  <si>
    <t>Schaffer-Beck</t>
  </si>
  <si>
    <t>442-7902</t>
  </si>
  <si>
    <t>bjanitscheck@maniilaq.org</t>
  </si>
  <si>
    <t>PO Box 1073</t>
  </si>
  <si>
    <t>Kotzebue</t>
  </si>
  <si>
    <t>99752</t>
  </si>
  <si>
    <t>607 Wolverine Drive</t>
  </si>
  <si>
    <t>Wolverine Drive</t>
  </si>
  <si>
    <t>Approved</t>
  </si>
  <si>
    <t>Kremer, Renee</t>
  </si>
  <si>
    <t>Kremer</t>
  </si>
  <si>
    <t>Cindy</t>
  </si>
  <si>
    <t>Dutton</t>
  </si>
  <si>
    <t>376-6197</t>
  </si>
  <si>
    <t>reneekremer@hotmail.com</t>
  </si>
  <si>
    <t>901 N Justice</t>
  </si>
  <si>
    <t>901 N. Justice</t>
  </si>
  <si>
    <t>Justice</t>
  </si>
  <si>
    <t>10/29/09 talked to Renee, says she's closed - waiting for confirmation</t>
  </si>
  <si>
    <t>Kro Assisted Living</t>
  </si>
  <si>
    <t>Kro Assisted Living, LLC</t>
  </si>
  <si>
    <t>312-3256</t>
  </si>
  <si>
    <t>7080 Chad Street</t>
  </si>
  <si>
    <t>Chad Street</t>
  </si>
  <si>
    <t>L/V Ark</t>
  </si>
  <si>
    <t>Marjann</t>
  </si>
  <si>
    <t>Schneider</t>
  </si>
  <si>
    <t>235-7942</t>
  </si>
  <si>
    <t>mschneider@careassistance.com</t>
  </si>
  <si>
    <t>1152 Seabreeze Court</t>
  </si>
  <si>
    <t>Seabreeze Court</t>
  </si>
  <si>
    <t>Voluntary - home closed and re-opened as a second home under a larger provider in Homer</t>
  </si>
  <si>
    <t>La Alegria Assisted Living Home</t>
  </si>
  <si>
    <t>La Alegria Assisted Living Home, LLC</t>
  </si>
  <si>
    <t>Denisse</t>
  </si>
  <si>
    <t>Salas</t>
  </si>
  <si>
    <t>782-7529</t>
  </si>
  <si>
    <t>lalegriadeescare@gmail.com</t>
  </si>
  <si>
    <t>4607 Klondike Court</t>
  </si>
  <si>
    <t>Klondike Court</t>
  </si>
  <si>
    <t>Laima Assisted Living Home</t>
  </si>
  <si>
    <t>Laima ALH, LLC (Carolyn Rimando)</t>
  </si>
  <si>
    <t>Randy</t>
  </si>
  <si>
    <t>Clyde</t>
  </si>
  <si>
    <t>Rimando</t>
  </si>
  <si>
    <t>868-1106</t>
  </si>
  <si>
    <t>830-5074 owner 808-237-9315</t>
  </si>
  <si>
    <t>randyvous75@yahoo.com</t>
  </si>
  <si>
    <t>9110 Jupiter Drive</t>
  </si>
  <si>
    <t>Jupiter Drive</t>
  </si>
  <si>
    <t>Lake House ALH</t>
  </si>
  <si>
    <t>3421 Kachemak Circle</t>
  </si>
  <si>
    <t>Kachemak Circle</t>
  </si>
  <si>
    <t>Variance approved 6/29/10 to 5/31/11 for DD/MH resident D.R.</t>
  </si>
  <si>
    <t>Lakeside Assisted Living LLC</t>
  </si>
  <si>
    <t>Samuel</t>
  </si>
  <si>
    <t>Richardson</t>
  </si>
  <si>
    <t>907-521-2425</t>
  </si>
  <si>
    <t>lakesidelivingllc@gmail.com</t>
  </si>
  <si>
    <t>PO Box 298408</t>
  </si>
  <si>
    <t>9649 W. Skyview Drive</t>
  </si>
  <si>
    <t>W. Skyview Drive</t>
  </si>
  <si>
    <t>Lamar's House</t>
  </si>
  <si>
    <t>Lamar McGrew</t>
  </si>
  <si>
    <t>Lamar</t>
  </si>
  <si>
    <t>McGrew</t>
  </si>
  <si>
    <t>Rochelle</t>
  </si>
  <si>
    <t>Rayford</t>
  </si>
  <si>
    <t>231-1663</t>
  </si>
  <si>
    <t>lamarmcgrew1950@yahoo.com</t>
  </si>
  <si>
    <t>2211 Galatea Drive</t>
  </si>
  <si>
    <t>Galatea Drive</t>
  </si>
  <si>
    <t>Laney Denise R.</t>
  </si>
  <si>
    <t>Denise</t>
  </si>
  <si>
    <t>Laney</t>
  </si>
  <si>
    <t>Crage</t>
  </si>
  <si>
    <t>929-0887</t>
  </si>
  <si>
    <t>6815 Mink Ave</t>
  </si>
  <si>
    <t>Mink Ave</t>
  </si>
  <si>
    <t>non-voluntary- She no longer resided at address. Landlord didn't know where she went</t>
  </si>
  <si>
    <t>Lani's Home</t>
  </si>
  <si>
    <t>Lani P</t>
  </si>
  <si>
    <t>Baclig</t>
  </si>
  <si>
    <t>770-1040</t>
  </si>
  <si>
    <t>4030 Defiance St.</t>
  </si>
  <si>
    <t>Defiance St.</t>
  </si>
  <si>
    <t>Voluntary - chose not to pay NOV fines</t>
  </si>
  <si>
    <t>Lani's Home II</t>
  </si>
  <si>
    <t>929-1549</t>
  </si>
  <si>
    <t>8211 Majestic Dr.</t>
  </si>
  <si>
    <t>Majestic Dr.</t>
  </si>
  <si>
    <t>Voluntary-  chose not to pay NOV fines</t>
  </si>
  <si>
    <t>Lapka Home</t>
  </si>
  <si>
    <t>Lapka</t>
  </si>
  <si>
    <t>Taras</t>
  </si>
  <si>
    <t>745-2316</t>
  </si>
  <si>
    <t>1409 S. Vermillion Drive</t>
  </si>
  <si>
    <t>S. Vermillion Drive</t>
  </si>
  <si>
    <t>No call back for inspection,Voluntary Closure</t>
  </si>
  <si>
    <t>Lattimore ALF</t>
  </si>
  <si>
    <t>Edgar S. Lattimore</t>
  </si>
  <si>
    <t>Edgar S.</t>
  </si>
  <si>
    <t>Lattimore</t>
  </si>
  <si>
    <t>830-8365</t>
  </si>
  <si>
    <t>edgarlattimore@yahoo.com</t>
  </si>
  <si>
    <t>6320 Mink Avenue</t>
  </si>
  <si>
    <t>Mink Avenue</t>
  </si>
  <si>
    <t>license expired - corrections never received; License Suspended 9/5/14 to 1/31/15 pending corrections and inspection</t>
  </si>
  <si>
    <t>Lavender Caribou, TLC</t>
  </si>
  <si>
    <t>Mary Louise Lavender</t>
  </si>
  <si>
    <t>Mary Louise</t>
  </si>
  <si>
    <t>Lavender</t>
  </si>
  <si>
    <t>Birdie</t>
  </si>
  <si>
    <t>Fradue</t>
  </si>
  <si>
    <t>522-2633</t>
  </si>
  <si>
    <t>1000 W. 77th Ave</t>
  </si>
  <si>
    <t>W. 77th Avenue</t>
  </si>
  <si>
    <t>Le Cris Haven</t>
  </si>
  <si>
    <t>Levi Ruiz</t>
  </si>
  <si>
    <t>Buenarte-Ruiz</t>
  </si>
  <si>
    <t>Rosemarie</t>
  </si>
  <si>
    <t>Buenarte</t>
  </si>
  <si>
    <t>306-2054</t>
  </si>
  <si>
    <t>lecrishaven@yahoo.com</t>
  </si>
  <si>
    <t>2108 W. 47th Avenue</t>
  </si>
  <si>
    <t>extended- closing 04/16/2009 Voluntary Closure 3/18/2010</t>
  </si>
  <si>
    <t>Leveque ALH</t>
  </si>
  <si>
    <t>Linda Leveque</t>
  </si>
  <si>
    <t>Leveque</t>
  </si>
  <si>
    <t>714-6645</t>
  </si>
  <si>
    <t>262-5675 not in Svce</t>
  </si>
  <si>
    <t>252-4805</t>
  </si>
  <si>
    <t>linda_leveque@hotmail.com</t>
  </si>
  <si>
    <t>36404 Cork Line Drive</t>
  </si>
  <si>
    <t>Cork Line Drive</t>
  </si>
  <si>
    <t>Lhasa Assisted Living</t>
  </si>
  <si>
    <t>Tenzin Sherab</t>
  </si>
  <si>
    <t>Tenzin</t>
  </si>
  <si>
    <t>Sherab</t>
  </si>
  <si>
    <t>Tsewang &amp; Jampa</t>
  </si>
  <si>
    <t>Tsangwa &amp; Wangmo</t>
  </si>
  <si>
    <t>907-830-9154</t>
  </si>
  <si>
    <t>lhasa.alh@gmail.com</t>
  </si>
  <si>
    <t>4156 Checkmate Drive</t>
  </si>
  <si>
    <t>Checkmate Drive</t>
  </si>
  <si>
    <t>Lifetime Assisted Living Home</t>
  </si>
  <si>
    <t>Tikita Parker</t>
  </si>
  <si>
    <t>Tikita</t>
  </si>
  <si>
    <t>Blackeney</t>
  </si>
  <si>
    <t>310 2285</t>
  </si>
  <si>
    <t>332-5913</t>
  </si>
  <si>
    <t>tikitap@ninestar.com - parkertakita@yahoo.com</t>
  </si>
  <si>
    <t>812 Winter Haven Street</t>
  </si>
  <si>
    <t>812 Winter Haven St.</t>
  </si>
  <si>
    <t>Winter Haven</t>
  </si>
  <si>
    <t>Home moved locations without notification or approval-license nolonger valid</t>
  </si>
  <si>
    <t>Lighthouse Home Care</t>
  </si>
  <si>
    <t>Brenda Hernandez</t>
  </si>
  <si>
    <t>Hernandez</t>
  </si>
  <si>
    <t>522-2509</t>
  </si>
  <si>
    <t>440-1160</t>
  </si>
  <si>
    <t>563-3855</t>
  </si>
  <si>
    <t>sandritaah@yahoo.com</t>
  </si>
  <si>
    <t>1154 Oceanview Drive</t>
  </si>
  <si>
    <t>Oceanview Drive</t>
  </si>
  <si>
    <t>Sara</t>
  </si>
  <si>
    <t>Sapakdy</t>
  </si>
  <si>
    <t>222-2509</t>
  </si>
  <si>
    <t>barajashernandez@acsalaska.net</t>
  </si>
  <si>
    <t>1543 F Street</t>
  </si>
  <si>
    <t>F Street</t>
  </si>
  <si>
    <t>Lighthouse Home Care 1, LLC.</t>
  </si>
  <si>
    <t>907-522-2509</t>
  </si>
  <si>
    <t>907-440-1160</t>
  </si>
  <si>
    <t>907-563-3855</t>
  </si>
  <si>
    <t>Lilley Lodge 1 LLC</t>
  </si>
  <si>
    <t>Terry Gainer &amp; John Lilley</t>
  </si>
  <si>
    <t>Terry Ann</t>
  </si>
  <si>
    <t>Gainer</t>
  </si>
  <si>
    <t>Ryan</t>
  </si>
  <si>
    <t>Pogar</t>
  </si>
  <si>
    <t>347-1489</t>
  </si>
  <si>
    <t>488-6488</t>
  </si>
  <si>
    <t>490-0322</t>
  </si>
  <si>
    <t>terry.lilleylodge@yahoo.com</t>
  </si>
  <si>
    <t>PO Box 56709</t>
  </si>
  <si>
    <t>2330 Old Richardson Highway</t>
  </si>
  <si>
    <t>Old Richardson Highway</t>
  </si>
  <si>
    <t>Voluntary Closure 02/02/2019, Closed earlier due to administrator's health on 12/20/2018</t>
  </si>
  <si>
    <t>Linda's Place</t>
  </si>
  <si>
    <t>Linda's Assisted Living LLC</t>
  </si>
  <si>
    <t>Leslie</t>
  </si>
  <si>
    <t>Frommer</t>
  </si>
  <si>
    <t>Ehlers</t>
  </si>
  <si>
    <t>301-3833</t>
  </si>
  <si>
    <t>907-349-2079</t>
  </si>
  <si>
    <t>907-301-3833</t>
  </si>
  <si>
    <t>frommerleslie@yahoo.com</t>
  </si>
  <si>
    <t>900 Allison Circle</t>
  </si>
  <si>
    <t>Allison Circle</t>
  </si>
  <si>
    <t>Lindsay's ALH</t>
  </si>
  <si>
    <t>Lindsay</t>
  </si>
  <si>
    <t>Sublett</t>
  </si>
  <si>
    <t>486-0938</t>
  </si>
  <si>
    <t>817 Lower Mill Bay Rd.</t>
  </si>
  <si>
    <t>Lower Mill Bay Rd.</t>
  </si>
  <si>
    <t>Voluntary Closure - 9/30/2006 - Administrator Child</t>
  </si>
  <si>
    <t>Little Genie Assisted Living Home</t>
  </si>
  <si>
    <t>Valley Care Inc DBA Little Genie ALH</t>
  </si>
  <si>
    <t>Auza</t>
  </si>
  <si>
    <t>Cirilito</t>
  </si>
  <si>
    <t>770-7718</t>
  </si>
  <si>
    <t>240-8050</t>
  </si>
  <si>
    <t>pandesal61@gmail.com</t>
  </si>
  <si>
    <t>PO Box 241525</t>
  </si>
  <si>
    <t>2229 Sunrise Drive</t>
  </si>
  <si>
    <t>Sunrise Drive</t>
  </si>
  <si>
    <t>Voluntary Closure/Change in Ownership; new license issued for new owner</t>
  </si>
  <si>
    <t>Livengood Home</t>
  </si>
  <si>
    <t>Sherry and Billy Livengood</t>
  </si>
  <si>
    <t>Sherry</t>
  </si>
  <si>
    <t>Livengood</t>
  </si>
  <si>
    <t>Teresa</t>
  </si>
  <si>
    <t>Lundy</t>
  </si>
  <si>
    <t>301-6709</t>
  </si>
  <si>
    <t>liven4god@hotmail.com</t>
  </si>
  <si>
    <t>5824 Craig Dr.</t>
  </si>
  <si>
    <t>Craig Dr.</t>
  </si>
  <si>
    <t>Provisional License extended to 1/31/2012</t>
  </si>
  <si>
    <t>Living Family Home Care</t>
  </si>
  <si>
    <t>Seinab Rashid Hassan</t>
  </si>
  <si>
    <t>Seinab</t>
  </si>
  <si>
    <t>Hassan</t>
  </si>
  <si>
    <t>Artan</t>
  </si>
  <si>
    <t>Asha</t>
  </si>
  <si>
    <t>602-9005</t>
  </si>
  <si>
    <t>seinab134@hotmail.com</t>
  </si>
  <si>
    <t>1104 W. 29th Place</t>
  </si>
  <si>
    <t>License not renewed; moved without notification/did not find new location to continue license</t>
  </si>
  <si>
    <t>Living Legacies</t>
  </si>
  <si>
    <t>Claudia Wright</t>
  </si>
  <si>
    <t>Chacho</t>
  </si>
  <si>
    <t>907-388-4130</t>
  </si>
  <si>
    <t>claudiamwright83@gmail.com/claudiamclendon@livinglegaciesfbks.com</t>
  </si>
  <si>
    <t>2520 Roland Road Suite B</t>
  </si>
  <si>
    <t>Roland Road</t>
  </si>
  <si>
    <t>Living Stone Home Care - Alora Loop</t>
  </si>
  <si>
    <t>Mavis Slone</t>
  </si>
  <si>
    <t>Mavis A.</t>
  </si>
  <si>
    <t>Slone</t>
  </si>
  <si>
    <t>Susan-947-4918</t>
  </si>
  <si>
    <t>McCrae</t>
  </si>
  <si>
    <t>Susan- 947-4918</t>
  </si>
  <si>
    <t>230-2402</t>
  </si>
  <si>
    <t>677-8866</t>
  </si>
  <si>
    <t>oamcoa2003@yahoo.com</t>
  </si>
  <si>
    <t>5500 Alora Loop #29</t>
  </si>
  <si>
    <t>5500 Alora Loop</t>
  </si>
  <si>
    <t>Settlement Agreement to close</t>
  </si>
  <si>
    <t>Living Stone Home Care-Scenic View I</t>
  </si>
  <si>
    <t>334-9213</t>
  </si>
  <si>
    <t>430 West 15th Avenue Apt B</t>
  </si>
  <si>
    <t>15th Avenue</t>
  </si>
  <si>
    <t>Living Stone Home Care-Scenic View II</t>
  </si>
  <si>
    <t>677-9911</t>
  </si>
  <si>
    <t>4101 Scenic View Drive</t>
  </si>
  <si>
    <t>Loving Care</t>
  </si>
  <si>
    <t>Marlene Beard</t>
  </si>
  <si>
    <t>Beard</t>
  </si>
  <si>
    <t>Ira</t>
  </si>
  <si>
    <t>Ortez</t>
  </si>
  <si>
    <t>457 - 3676</t>
  </si>
  <si>
    <t>marleneaguiar@live.com</t>
  </si>
  <si>
    <t>17 Anna Ave.</t>
  </si>
  <si>
    <t>17 Anna Avenue</t>
  </si>
  <si>
    <t>Anna Avenue</t>
  </si>
  <si>
    <t>Voluntary relinquish of licensure</t>
  </si>
  <si>
    <t>Loving Kindness: A Helping Hand</t>
  </si>
  <si>
    <t>Cynthia Ebb, LPN</t>
  </si>
  <si>
    <t>Ebb</t>
  </si>
  <si>
    <t>Joellen</t>
  </si>
  <si>
    <t>Shoop</t>
  </si>
  <si>
    <t>(907)255-4339</t>
  </si>
  <si>
    <t>smiley4558@yahoo.com</t>
  </si>
  <si>
    <t>P.O.Box 3331</t>
  </si>
  <si>
    <t>5115 Sea Lion Street</t>
  </si>
  <si>
    <t>Sea Lion Street</t>
  </si>
  <si>
    <t>Lowe's Happy Home</t>
  </si>
  <si>
    <t>Jahateh</t>
  </si>
  <si>
    <t>334-9666</t>
  </si>
  <si>
    <t>8001 Little Dipper Ave. #A</t>
  </si>
  <si>
    <t>Little Dipper</t>
  </si>
  <si>
    <t>Home voluntarity relinquished license at mediation 3/7/12/SJ</t>
  </si>
  <si>
    <t>Lucy McKinney's ALH</t>
  </si>
  <si>
    <t>Lucy McKinney</t>
  </si>
  <si>
    <t>Lucy</t>
  </si>
  <si>
    <t>McKinney</t>
  </si>
  <si>
    <t>Tonie</t>
  </si>
  <si>
    <t>Schroeder</t>
  </si>
  <si>
    <t>235-7957</t>
  </si>
  <si>
    <t>399-4957</t>
  </si>
  <si>
    <t>grammalu2@gmail.com</t>
  </si>
  <si>
    <t>PO Box 1048</t>
  </si>
  <si>
    <t>68098 Walter Thomas Road</t>
  </si>
  <si>
    <t>Walter Thomas Road</t>
  </si>
  <si>
    <t>Lupie, Jessie</t>
  </si>
  <si>
    <t>YKHC Contract</t>
  </si>
  <si>
    <t>Lupie</t>
  </si>
  <si>
    <t>543-1918</t>
  </si>
  <si>
    <t>PO Box 2188</t>
  </si>
  <si>
    <t>Bethel</t>
  </si>
  <si>
    <t>99559</t>
  </si>
  <si>
    <t>5817 A Kasayulie</t>
  </si>
  <si>
    <t>Kasayulie</t>
  </si>
  <si>
    <t>Lydia's Assisted Living Home</t>
  </si>
  <si>
    <t>Chidi “Michael” Iwuoha</t>
  </si>
  <si>
    <t>Chidi "Michael"</t>
  </si>
  <si>
    <t>Iwuoha</t>
  </si>
  <si>
    <t>Bonaparte</t>
  </si>
  <si>
    <t>727-2081</t>
  </si>
  <si>
    <t>archid2@MSN.com</t>
  </si>
  <si>
    <t>PO Box 212576</t>
  </si>
  <si>
    <t>2320 Success Drive</t>
  </si>
  <si>
    <t>Success Drive</t>
  </si>
  <si>
    <t>Lydia and Gary White</t>
  </si>
  <si>
    <t>White</t>
  </si>
  <si>
    <t>344-2345</t>
  </si>
  <si>
    <t>glwhite@gci.net</t>
  </si>
  <si>
    <t>511 W. 121st Circle</t>
  </si>
  <si>
    <t>W. 121st Circle</t>
  </si>
  <si>
    <t>closure confirmed with Lydia White via phone on 6/23/11, LEC</t>
  </si>
  <si>
    <t>Lydia's Home Care</t>
  </si>
  <si>
    <t>Voluntary closure due to health reasons of administrator</t>
  </si>
  <si>
    <t>Mac Innes House</t>
  </si>
  <si>
    <t>Doris Scott</t>
  </si>
  <si>
    <t>Doris</t>
  </si>
  <si>
    <t>Imelda</t>
  </si>
  <si>
    <t>Siplin</t>
  </si>
  <si>
    <t>336-1231</t>
  </si>
  <si>
    <t>727-4596</t>
  </si>
  <si>
    <t>macinneshouse@yahoo.com</t>
  </si>
  <si>
    <t>2120 E. 72nd Avenue</t>
  </si>
  <si>
    <t>Mac Innes House II</t>
  </si>
  <si>
    <t>Macomber-Lee, Patricia</t>
  </si>
  <si>
    <t>Pat</t>
  </si>
  <si>
    <t>Macomber</t>
  </si>
  <si>
    <t>694-8687</t>
  </si>
  <si>
    <t>19003 Citation Road</t>
  </si>
  <si>
    <t>voluntary Admin. passed away fall 2005</t>
  </si>
  <si>
    <t>Madie's Place ALH</t>
  </si>
  <si>
    <t>Sharon D Evans</t>
  </si>
  <si>
    <t>Sharon D</t>
  </si>
  <si>
    <t>Kim D</t>
  </si>
  <si>
    <t>6682 Whispering Loop Unit A</t>
  </si>
  <si>
    <t>6682 Whispering Loop unit A</t>
  </si>
  <si>
    <t>Magnolia Manor, LLC</t>
  </si>
  <si>
    <t>Magnolia Manor LLC(Cheryl &amp; Theodore Sayen)</t>
  </si>
  <si>
    <t>Field</t>
  </si>
  <si>
    <t>Lynn Jones</t>
  </si>
  <si>
    <t>Cheryl Sayen - RN</t>
  </si>
  <si>
    <t>907-631-3354</t>
  </si>
  <si>
    <t>907-354-1904 CELL 907-841-6471</t>
  </si>
  <si>
    <t>magnoliamanor12@outlook.com/vfield76@gmail.com/</t>
  </si>
  <si>
    <t>751 N. Someret Circle</t>
  </si>
  <si>
    <t>Someret Circle</t>
  </si>
  <si>
    <t>Magnus HOUSE</t>
  </si>
  <si>
    <t>Roxanne Magnus</t>
  </si>
  <si>
    <t>Magnus</t>
  </si>
  <si>
    <t>Scoresby</t>
  </si>
  <si>
    <t>746-7699</t>
  </si>
  <si>
    <t>generate@mtaonline.net</t>
  </si>
  <si>
    <t>3200 N. Eves Drive</t>
  </si>
  <si>
    <t>Eves Drive</t>
  </si>
  <si>
    <t>Received notice of closure letter</t>
  </si>
  <si>
    <t>Main Street Assisted Living, Inc.</t>
  </si>
  <si>
    <t>399-7078/ 756-1270</t>
  </si>
  <si>
    <t>lnghenry@ptialaska.net</t>
  </si>
  <si>
    <t>Main Street</t>
  </si>
  <si>
    <t>Mains'l Cannoneer</t>
  </si>
  <si>
    <t>Mains'l Services Inc.</t>
  </si>
  <si>
    <t>Yearwood</t>
  </si>
  <si>
    <t>Werdann</t>
  </si>
  <si>
    <t>538-8460 (designee)</t>
  </si>
  <si>
    <t>677-2029</t>
  </si>
  <si>
    <t>538-8560</t>
  </si>
  <si>
    <t>TEMartin@mainsl.com</t>
  </si>
  <si>
    <t>207 E. Northern Lights Blvd. Suite 212</t>
  </si>
  <si>
    <t>2029 Cannoneer Circle</t>
  </si>
  <si>
    <t>secondary mailing address: 110 Amber Grove Dr, Suite 114, Chico, CA 95973</t>
  </si>
  <si>
    <t>Majestic View Assisted Living</t>
  </si>
  <si>
    <t>Maria Santa Lucia</t>
  </si>
  <si>
    <t>Santa Lucia</t>
  </si>
  <si>
    <t>Berg</t>
  </si>
  <si>
    <t>235-1228</t>
  </si>
  <si>
    <t>399-3063</t>
  </si>
  <si>
    <t>majesticview@acsalaska.net</t>
  </si>
  <si>
    <t>PO Box 3486</t>
  </si>
  <si>
    <t>1660 Race Rd</t>
  </si>
  <si>
    <t>Race Rd</t>
  </si>
  <si>
    <t>Makupa ALH</t>
  </si>
  <si>
    <t>Poepping Ida</t>
  </si>
  <si>
    <t>Ida</t>
  </si>
  <si>
    <t>Poepping</t>
  </si>
  <si>
    <t>344-2717</t>
  </si>
  <si>
    <t>441-7219</t>
  </si>
  <si>
    <t>poetti5@AOL.com</t>
  </si>
  <si>
    <t>PO Box 222556</t>
  </si>
  <si>
    <t>951 Bounty Drive</t>
  </si>
  <si>
    <t>Bounty Drive</t>
  </si>
  <si>
    <t>Voluntary Closure 5/18/2011</t>
  </si>
  <si>
    <t>Malupo's Haven Assisted Living Home II</t>
  </si>
  <si>
    <t>Malupo's Haven Assisted Living Home, LLC</t>
  </si>
  <si>
    <t>Shantel</t>
  </si>
  <si>
    <t>Bunting</t>
  </si>
  <si>
    <t>Brooklin</t>
  </si>
  <si>
    <t>Barnes</t>
  </si>
  <si>
    <t>602-8464</t>
  </si>
  <si>
    <t>maluposhavenalh@gmail.com</t>
  </si>
  <si>
    <t>2721 W. 69th Avenue</t>
  </si>
  <si>
    <t>W. 69th Avenue</t>
  </si>
  <si>
    <t>Mama's Assisted Living Home</t>
  </si>
  <si>
    <t>Mama's Assisted Living Home, Inc.</t>
  </si>
  <si>
    <t>Oney</t>
  </si>
  <si>
    <t>907-301-0111</t>
  </si>
  <si>
    <t>907-349-6262</t>
  </si>
  <si>
    <t>mamashome@gci.net</t>
  </si>
  <si>
    <t>PO Box 112676</t>
  </si>
  <si>
    <t>9270 Aphrodite Drive</t>
  </si>
  <si>
    <t>Mama's Assisted Living Home I</t>
  </si>
  <si>
    <t>301-0111</t>
  </si>
  <si>
    <t>245-6263</t>
  </si>
  <si>
    <t>amy.oney.ak@gmail.com</t>
  </si>
  <si>
    <t>9630 Albatross Drive</t>
  </si>
  <si>
    <t>Albatross Drive</t>
  </si>
  <si>
    <t>Mama's Assisted Living Home III</t>
  </si>
  <si>
    <t>243-1555</t>
  </si>
  <si>
    <t>2529 Curlew Circle</t>
  </si>
  <si>
    <t>Curlew Circle</t>
  </si>
  <si>
    <t>Settle Agreement signed 07/02/2019</t>
  </si>
  <si>
    <t>Mama's Assisted Living Home IV</t>
  </si>
  <si>
    <t>349-6262</t>
  </si>
  <si>
    <t>Maplewood ALH</t>
  </si>
  <si>
    <t>Lukwago Rebecca</t>
  </si>
  <si>
    <t>Lukwago</t>
  </si>
  <si>
    <t>349-0113</t>
  </si>
  <si>
    <t>1123 Covington Court</t>
  </si>
  <si>
    <t>Covington Court</t>
  </si>
  <si>
    <t>voluntary Closed 2/9/06</t>
  </si>
  <si>
    <t>Marenah's Assisted Living Home</t>
  </si>
  <si>
    <t>SIDATMARENAH@aol.com</t>
  </si>
  <si>
    <t>1545 Demeure Place, Unit B</t>
  </si>
  <si>
    <t>Maria Angelica ALH I</t>
  </si>
  <si>
    <t>Mark L. and Marinela D. Daniel</t>
  </si>
  <si>
    <t>Marinela D.</t>
  </si>
  <si>
    <t>Daniel, RN</t>
  </si>
  <si>
    <t>Mark L.</t>
  </si>
  <si>
    <t>360-5797</t>
  </si>
  <si>
    <t>770-3899</t>
  </si>
  <si>
    <t>770-1168</t>
  </si>
  <si>
    <t>mdaniel@gci.net</t>
  </si>
  <si>
    <t>4121 Grape Place #1</t>
  </si>
  <si>
    <t>Grape Place</t>
  </si>
  <si>
    <t>Maria Angelica ALH II</t>
  </si>
  <si>
    <t>770-1288</t>
  </si>
  <si>
    <t>4121 Grape Place #3</t>
  </si>
  <si>
    <t>Maria Angelica ALH III</t>
  </si>
  <si>
    <t>Mark and Marinela Daniel</t>
  </si>
  <si>
    <t>Marinela</t>
  </si>
  <si>
    <t>770-1257</t>
  </si>
  <si>
    <t>4140 Furrow Creek Road</t>
  </si>
  <si>
    <t>Furrow Creek Road</t>
  </si>
  <si>
    <t>Marlow Manor</t>
  </si>
  <si>
    <t>Marc Marlow, LLC</t>
  </si>
  <si>
    <t>Theresa A.</t>
  </si>
  <si>
    <t>Brisky, RN, BSN</t>
  </si>
  <si>
    <t>Gilligan, RN</t>
  </si>
  <si>
    <t>338-8708</t>
  </si>
  <si>
    <t>351-0695</t>
  </si>
  <si>
    <t>theresa@marlowmanor.com</t>
  </si>
  <si>
    <t>2030 Muldoon Rd.</t>
  </si>
  <si>
    <t>2030 Muldoon Rd</t>
  </si>
  <si>
    <t>Muldoon Rd</t>
  </si>
  <si>
    <t>Voluntary Closure, Reopen under new management</t>
  </si>
  <si>
    <t>Marlow Manor Downtown AL Facility</t>
  </si>
  <si>
    <t>Panchot, RN, BSN</t>
  </si>
  <si>
    <t>Echo</t>
  </si>
  <si>
    <t>Pullen, RN</t>
  </si>
  <si>
    <t>279-0294</t>
  </si>
  <si>
    <t>337 E. 4th Avenue</t>
  </si>
  <si>
    <t>4th Avenue</t>
  </si>
  <si>
    <t>closing by end 1/09</t>
  </si>
  <si>
    <t>Marrulut Eniit Assisted Living</t>
  </si>
  <si>
    <t>Bristol Bay Housing Authority</t>
  </si>
  <si>
    <t>Ingrid</t>
  </si>
  <si>
    <t>Ramos-Ansaknok</t>
  </si>
  <si>
    <t>Kristen</t>
  </si>
  <si>
    <t>Roehl</t>
  </si>
  <si>
    <t>Mary Alice</t>
  </si>
  <si>
    <t>Clark</t>
  </si>
  <si>
    <t>842-4600</t>
  </si>
  <si>
    <t>351-5537</t>
  </si>
  <si>
    <t>marrulut@nushtel.net</t>
  </si>
  <si>
    <t>PO Box 1405</t>
  </si>
  <si>
    <t>125 D Street</t>
  </si>
  <si>
    <t>D Street</t>
  </si>
  <si>
    <t>Voluntarily Closed</t>
  </si>
  <si>
    <t>Martha and Nilda's Sweet Roses</t>
  </si>
  <si>
    <t>Nilda</t>
  </si>
  <si>
    <t>677-7733</t>
  </si>
  <si>
    <t>1109 Hollywood Avenue, #538</t>
  </si>
  <si>
    <t>Voluntary- problems with management (?)</t>
  </si>
  <si>
    <t>Mary Joanne Home Care II</t>
  </si>
  <si>
    <t>Mary Joanne Corpus</t>
  </si>
  <si>
    <t>Jacinto</t>
  </si>
  <si>
    <t>350-0390</t>
  </si>
  <si>
    <t>joebendec41993@yahoo.com</t>
  </si>
  <si>
    <t>3432 West 80th Avenue</t>
  </si>
  <si>
    <t>10901 Solitude Circle</t>
  </si>
  <si>
    <t>Solitude</t>
  </si>
  <si>
    <t>Mary McGrew ALH</t>
  </si>
  <si>
    <t>Meagan.Adams@alaska.gov</t>
  </si>
  <si>
    <t>Johnny &amp; Mary McGrew</t>
  </si>
  <si>
    <t>Mary E.</t>
  </si>
  <si>
    <t>Lizzie</t>
  </si>
  <si>
    <t>907-276-6751</t>
  </si>
  <si>
    <t>907-351-5859</t>
  </si>
  <si>
    <t>kayria01@gmail.com</t>
  </si>
  <si>
    <t>725 Winter Haven Street</t>
  </si>
  <si>
    <t>McDonald, Gwen</t>
  </si>
  <si>
    <t>Gwen McDonald</t>
  </si>
  <si>
    <t>Gwen</t>
  </si>
  <si>
    <t>McDonald</t>
  </si>
  <si>
    <t>225-9142</t>
  </si>
  <si>
    <t>gwenh@kpunet.net</t>
  </si>
  <si>
    <t>PO Box 7622</t>
  </si>
  <si>
    <t>2336 2nd Avenue</t>
  </si>
  <si>
    <t>McKelvey, Kathleen</t>
  </si>
  <si>
    <t>Kathleen McKelvey</t>
  </si>
  <si>
    <t>McKelvey</t>
  </si>
  <si>
    <t>Sigurd</t>
  </si>
  <si>
    <t>Chritianson</t>
  </si>
  <si>
    <t>746-5643</t>
  </si>
  <si>
    <t>kmckelvey@gci.net</t>
  </si>
  <si>
    <t>PO Box 2176</t>
  </si>
  <si>
    <t>1881 N. Hemmer Road</t>
  </si>
  <si>
    <t>N. Hemmer Road</t>
  </si>
  <si>
    <t>Closing 6/30/2010</t>
  </si>
  <si>
    <t>Meaningful Living</t>
  </si>
  <si>
    <t>Travis &amp; Whitney Christiansen</t>
  </si>
  <si>
    <t>Katy</t>
  </si>
  <si>
    <t>Boneta</t>
  </si>
  <si>
    <t>854-6277</t>
  </si>
  <si>
    <t>726-0318</t>
  </si>
  <si>
    <t>meaningful.livingAK@gmail.com</t>
  </si>
  <si>
    <t>PO Box 771031</t>
  </si>
  <si>
    <t>10845 Anvik Circle</t>
  </si>
  <si>
    <t>Anvik Circle</t>
  </si>
  <si>
    <t>Mele-Lani Best Home Care of Anchorage</t>
  </si>
  <si>
    <t>Ben &amp; Mely Han</t>
  </si>
  <si>
    <t>Mely</t>
  </si>
  <si>
    <t>Han</t>
  </si>
  <si>
    <t>Ben</t>
  </si>
  <si>
    <t>903-7715</t>
  </si>
  <si>
    <t>atcp38@hotmail.com</t>
  </si>
  <si>
    <t>9162 Aphrodite Dr.</t>
  </si>
  <si>
    <t>suspended; variance to admit MH resident, LG 8/18/10 - 2/18/11; Feb 2010 changed locations</t>
  </si>
  <si>
    <t>Melinda's Home Care</t>
  </si>
  <si>
    <t>Melinda McGrew</t>
  </si>
  <si>
    <t>Esteria</t>
  </si>
  <si>
    <t>Wells-McGrew</t>
  </si>
  <si>
    <t>907-230-6388</t>
  </si>
  <si>
    <t>lyndapromise@yahoo.com</t>
  </si>
  <si>
    <t>7217 Bern Street</t>
  </si>
  <si>
    <t>Enforcement Action</t>
  </si>
  <si>
    <t>Melinda D. McGrew</t>
  </si>
  <si>
    <t>Melinda D.</t>
  </si>
  <si>
    <t>529-1166</t>
  </si>
  <si>
    <t>240-3266</t>
  </si>
  <si>
    <t>Voluntary Closure, in lieu of investigation enforcement action</t>
  </si>
  <si>
    <t>Melody Assisted Living Home</t>
  </si>
  <si>
    <t>Naphtali and Phillip Mleschnitza</t>
  </si>
  <si>
    <t>Naphtali</t>
  </si>
  <si>
    <t>Mleschnitza</t>
  </si>
  <si>
    <t>Tiana</t>
  </si>
  <si>
    <t>373-5110</t>
  </si>
  <si>
    <t>melodies@mtaonline.net</t>
  </si>
  <si>
    <t>1500 N. Sunnyhill Circle</t>
  </si>
  <si>
    <t>1500 N. Sunnyhill Cirlce</t>
  </si>
  <si>
    <t>Sunnyhill Circle</t>
  </si>
  <si>
    <t>Voluntarily closed home to pursue education goals; not under investigation or enforcement action</t>
  </si>
  <si>
    <t>Mercedes ALH</t>
  </si>
  <si>
    <t>Philamefrida Agcaoili</t>
  </si>
  <si>
    <t>Philamefrida V.</t>
  </si>
  <si>
    <t>Jeanephere H.</t>
  </si>
  <si>
    <t>569-5686/764-9958</t>
  </si>
  <si>
    <t>agcaoilijr@yahoo.com</t>
  </si>
  <si>
    <t>1815 Laura Circle</t>
  </si>
  <si>
    <t>Laura Circle</t>
  </si>
  <si>
    <t>Denial of Licensure - Violated resident's right to live in a safe environment</t>
  </si>
  <si>
    <t>Mewborn's Assisted Living Home #A</t>
  </si>
  <si>
    <t>Vincent Mewborn</t>
  </si>
  <si>
    <t>Jory</t>
  </si>
  <si>
    <t>Vincent</t>
  </si>
  <si>
    <t>332-2662</t>
  </si>
  <si>
    <t>570-7353</t>
  </si>
  <si>
    <t>bernardmewborn2@hotmail.com</t>
  </si>
  <si>
    <t>429 Idaho Street Unit B</t>
  </si>
  <si>
    <t>429 Idaho Street Unit A</t>
  </si>
  <si>
    <t>Idaho Street</t>
  </si>
  <si>
    <t>Mewborn's Assisted Living Home #B</t>
  </si>
  <si>
    <t>Mitchell's Assisted Living</t>
  </si>
  <si>
    <t>Patricia Mitchell</t>
  </si>
  <si>
    <t>Mitchell</t>
  </si>
  <si>
    <t>Max</t>
  </si>
  <si>
    <t>235-7438</t>
  </si>
  <si>
    <t>PO Box 2161</t>
  </si>
  <si>
    <t>2129 East End Rd</t>
  </si>
  <si>
    <t>E. End Rd</t>
  </si>
  <si>
    <t>Voluntary - no residents</t>
  </si>
  <si>
    <t>Mize</t>
  </si>
  <si>
    <t>Brigitte</t>
  </si>
  <si>
    <t>562-4491</t>
  </si>
  <si>
    <t>PO Box 242644</t>
  </si>
  <si>
    <t>99524-2644</t>
  </si>
  <si>
    <t>300 Eqavik Dr #2</t>
  </si>
  <si>
    <t>Eqavik Dr</t>
  </si>
  <si>
    <t>Non-Voluntary - License Suspended 11/05 &amp; Sanction Due 7/06 - Sanctions not paid</t>
  </si>
  <si>
    <t>Moore Hands of Care</t>
  </si>
  <si>
    <t>Linda Moore</t>
  </si>
  <si>
    <t>Moore</t>
  </si>
  <si>
    <t>John/Edna</t>
  </si>
  <si>
    <t>Kulpa/Silvers</t>
  </si>
  <si>
    <t>907-357-4922</t>
  </si>
  <si>
    <t>907-631-9104</t>
  </si>
  <si>
    <t>moore1@mtaonline.net</t>
  </si>
  <si>
    <t>6695 W. Wellington Drive</t>
  </si>
  <si>
    <t>W. Wellington Drive</t>
  </si>
  <si>
    <t>Moore, Linda</t>
  </si>
  <si>
    <t>357-4953</t>
  </si>
  <si>
    <t>167 W. Lakeview Ave</t>
  </si>
  <si>
    <t>Lakeview Ave</t>
  </si>
  <si>
    <t>Voluntary-DID NOT APPLY FOR RENEWAL</t>
  </si>
  <si>
    <t>Morning Glory Estates</t>
  </si>
  <si>
    <t>Kathie</t>
  </si>
  <si>
    <t>252-7764</t>
  </si>
  <si>
    <t>PO Box 1202</t>
  </si>
  <si>
    <t>229 Crest Dr.</t>
  </si>
  <si>
    <t>Crest Dr.</t>
  </si>
  <si>
    <t>Voluntary Closure - 10/18/2006</t>
  </si>
  <si>
    <t>Mossholder, Chris</t>
  </si>
  <si>
    <t>Yukon-Kuskokwim Health Corporation</t>
  </si>
  <si>
    <t>Mossholder</t>
  </si>
  <si>
    <t>543-7700</t>
  </si>
  <si>
    <t>PO Box 2711</t>
  </si>
  <si>
    <t>Trailer 61,</t>
  </si>
  <si>
    <t>Mother of Grace Home Care</t>
  </si>
  <si>
    <t>Victor</t>
  </si>
  <si>
    <t>Lorico</t>
  </si>
  <si>
    <t>248-3871</t>
  </si>
  <si>
    <t>3400 McKenzie Drive</t>
  </si>
  <si>
    <t>McKenzie Drive</t>
  </si>
  <si>
    <t>Ltr. Requesting renewal inspection sent 11/05</t>
  </si>
  <si>
    <t>Mother's Love ALH</t>
  </si>
  <si>
    <t>R. Miranda LLC</t>
  </si>
  <si>
    <t>Cherrie D.</t>
  </si>
  <si>
    <t>Duchess</t>
  </si>
  <si>
    <t>907-227-0935</t>
  </si>
  <si>
    <t>907-222-4960</t>
  </si>
  <si>
    <t>motherslovealh@gmail.com</t>
  </si>
  <si>
    <t>10543 Halfhitch Drive</t>
  </si>
  <si>
    <t>8232 Blackberry Street</t>
  </si>
  <si>
    <t>Mount Sinai Assisted Living Home, LLC</t>
  </si>
  <si>
    <t>Mount Sinai ALHome, LLC</t>
  </si>
  <si>
    <t>Christine &amp; Bryan</t>
  </si>
  <si>
    <t>Bolo</t>
  </si>
  <si>
    <t>350-2632</t>
  </si>
  <si>
    <t>907-929-0614</t>
  </si>
  <si>
    <t>250-0048</t>
  </si>
  <si>
    <t>9079296072</t>
  </si>
  <si>
    <t>xtineylou@yahoo.com</t>
  </si>
  <si>
    <t>3951 Scenic View Drive</t>
  </si>
  <si>
    <t>Mountain Side ALH</t>
  </si>
  <si>
    <t>John Lager</t>
  </si>
  <si>
    <t>Bradford</t>
  </si>
  <si>
    <t>Lager</t>
  </si>
  <si>
    <t>586-8999</t>
  </si>
  <si>
    <t>napsrgood@yahoo.com</t>
  </si>
  <si>
    <t>229 Highland Dr.</t>
  </si>
  <si>
    <t>229 Highland Drive.</t>
  </si>
  <si>
    <t>Highland Drive.</t>
  </si>
  <si>
    <t>Mountainside Assisted Living Home</t>
  </si>
  <si>
    <t>David Eckerson</t>
  </si>
  <si>
    <t>Eckerson</t>
  </si>
  <si>
    <t>Miah</t>
  </si>
  <si>
    <t>988-6422</t>
  </si>
  <si>
    <t>635-6424</t>
  </si>
  <si>
    <t>mountainsidelivinghome@gmail.com</t>
  </si>
  <si>
    <t>633 5th Street</t>
  </si>
  <si>
    <t>99824</t>
  </si>
  <si>
    <t>Medicaid; Voluntarily Closed</t>
  </si>
  <si>
    <t>MSSCA - Cobb</t>
  </si>
  <si>
    <t>Mat Su Services for Children and Adults</t>
  </si>
  <si>
    <t>Norvell</t>
  </si>
  <si>
    <t>Thom</t>
  </si>
  <si>
    <t>Lloyd</t>
  </si>
  <si>
    <t>352-1200</t>
  </si>
  <si>
    <t>352-1272</t>
  </si>
  <si>
    <t>Cynthia.norvell@mssca.org</t>
  </si>
  <si>
    <t>1225 West Spruce Street</t>
  </si>
  <si>
    <t>517 North Cobb Street</t>
  </si>
  <si>
    <t>North Cobb Street</t>
  </si>
  <si>
    <t>MSSCA - Farm Loop</t>
  </si>
  <si>
    <t>Trudy</t>
  </si>
  <si>
    <t>Tyrrell</t>
  </si>
  <si>
    <t>352-1272 232-6909</t>
  </si>
  <si>
    <t>1225 West Spruce Avenue</t>
  </si>
  <si>
    <t>6505 N. Farm Loop Rd</t>
  </si>
  <si>
    <t>N. Farm Loop Rd</t>
  </si>
  <si>
    <t>MSSCA - Plymouth Rock    (Formerly Hollywood &amp; Vine)</t>
  </si>
  <si>
    <t>951 Plymouth Circle</t>
  </si>
  <si>
    <t>MSSCA - Siberian Pea (Formerly Country Wood)</t>
  </si>
  <si>
    <t>Kubacki</t>
  </si>
  <si>
    <t>355-3873 232-8775</t>
  </si>
  <si>
    <t>scott.kubacki@mssca.org</t>
  </si>
  <si>
    <t>2650 S. Siberian Pea</t>
  </si>
  <si>
    <t>S. Siberian Pea</t>
  </si>
  <si>
    <t>MSSCA - Wellington</t>
  </si>
  <si>
    <t>Ginger</t>
  </si>
  <si>
    <t>Ray</t>
  </si>
  <si>
    <t>1225 W. Spruce Ave</t>
  </si>
  <si>
    <t>6860 Wellington Dr.</t>
  </si>
  <si>
    <t>Wellington Dr.</t>
  </si>
  <si>
    <t>Voluntarily closed 10/6/2016</t>
  </si>
  <si>
    <t>MSSCA - Werner (Formerly Vicki Way)</t>
  </si>
  <si>
    <t>907-352-1200</t>
  </si>
  <si>
    <t>907-355-3873 907-232-6909</t>
  </si>
  <si>
    <t>6921 W Werner St.</t>
  </si>
  <si>
    <t>W Werner</t>
  </si>
  <si>
    <t>Voluntarily closed 05/15/24</t>
  </si>
  <si>
    <t>MSSCA - West Melanie</t>
  </si>
  <si>
    <t>Donny</t>
  </si>
  <si>
    <t>2350 W. Melanie Avenue</t>
  </si>
  <si>
    <t>West Melanie</t>
  </si>
  <si>
    <t>Medicaid                 Voluntarily closed 2/2/2018</t>
  </si>
  <si>
    <t>Walter</t>
  </si>
  <si>
    <t>Carrie Jo</t>
  </si>
  <si>
    <t>Cramer</t>
  </si>
  <si>
    <t>351-1200</t>
  </si>
  <si>
    <t>trish.walter@mssca.org</t>
  </si>
  <si>
    <t>5000 E. Shennum Drive</t>
  </si>
  <si>
    <t>2350 W. Melanie Avenue # B</t>
  </si>
  <si>
    <t>voluntary closure; combined with West Melanie II</t>
  </si>
  <si>
    <t>Mukong Frontiere Care</t>
  </si>
  <si>
    <t>Godwin Abam</t>
  </si>
  <si>
    <t>Godwin</t>
  </si>
  <si>
    <t>Abam</t>
  </si>
  <si>
    <t>Doreen</t>
  </si>
  <si>
    <t>Abanda</t>
  </si>
  <si>
    <t>764-1972</t>
  </si>
  <si>
    <t>Godwin300@justice.com</t>
  </si>
  <si>
    <t>3437 Grissom Circle</t>
  </si>
  <si>
    <t>Grissom Circle</t>
  </si>
  <si>
    <t>received letter stating "unfavorable circumstances" forcing him to close the home; no other details</t>
  </si>
  <si>
    <t>Murr Familty Care Home</t>
  </si>
  <si>
    <t>Kandee</t>
  </si>
  <si>
    <t>Murr</t>
  </si>
  <si>
    <t>Andy</t>
  </si>
  <si>
    <t>892-8775</t>
  </si>
  <si>
    <t>kandeemeshew@hotmail.com</t>
  </si>
  <si>
    <t>PO Box 520143</t>
  </si>
  <si>
    <t>3907 Lakeview Dr.</t>
  </si>
  <si>
    <t>Lakeview Dr.</t>
  </si>
  <si>
    <t>Voluntary - Did not apply for Renewal - License expired 10/19/2007</t>
  </si>
  <si>
    <t>My Daughter &amp; Me ALH</t>
  </si>
  <si>
    <t>Mary L. Lundy</t>
  </si>
  <si>
    <t>Lundy, LPN</t>
  </si>
  <si>
    <t>Tonya</t>
  </si>
  <si>
    <t>Fontenberry</t>
  </si>
  <si>
    <t>907-561-2244/907-830-3055</t>
  </si>
  <si>
    <t>rccenter@gci.net</t>
  </si>
  <si>
    <t>3408 North Star Street</t>
  </si>
  <si>
    <t>My Daughter &amp; Me ALH II</t>
  </si>
  <si>
    <t>Mary Lundy</t>
  </si>
  <si>
    <t>561-2244/830-3055</t>
  </si>
  <si>
    <t>2202 Roosevelt Drive, Apt 1</t>
  </si>
  <si>
    <t>2202 Roosevelt Dr.</t>
  </si>
  <si>
    <t>extension of license until 01/22/2010</t>
  </si>
  <si>
    <t>My Home is Your Home</t>
  </si>
  <si>
    <t>Valerie Kae</t>
  </si>
  <si>
    <t>Cooper, CNA</t>
  </si>
  <si>
    <t>336-1113</t>
  </si>
  <si>
    <t>16750 Old Seward Hwy.</t>
  </si>
  <si>
    <t>16750 Old Seward Highway</t>
  </si>
  <si>
    <t>Old Seward Highway</t>
  </si>
  <si>
    <t>Revoked</t>
  </si>
  <si>
    <t>Nadon Family Home Fairbanks</t>
  </si>
  <si>
    <t>Keith Nadon</t>
  </si>
  <si>
    <t>Nadon</t>
  </si>
  <si>
    <t>Clayton</t>
  </si>
  <si>
    <t>720-6909</t>
  </si>
  <si>
    <t>keithnadon@hopewwalaska.org</t>
  </si>
  <si>
    <t>1506 Luke Street Unit B</t>
  </si>
  <si>
    <t>1506 Luke Street</t>
  </si>
  <si>
    <t>Voluntary Closure 09/16/2019 Change in ownership &amp; Name (Nadon Family Home V)</t>
  </si>
  <si>
    <t>New Beginning Assisted Living Home</t>
  </si>
  <si>
    <t>Patricia J Powell</t>
  </si>
  <si>
    <t>Joy</t>
  </si>
  <si>
    <t>Serafin</t>
  </si>
  <si>
    <t>Powell</t>
  </si>
  <si>
    <t>Patricia J.</t>
  </si>
  <si>
    <t>744-3234</t>
  </si>
  <si>
    <t>rightonpattie@hotmail.com</t>
  </si>
  <si>
    <t>2253 Misty Brook Circle</t>
  </si>
  <si>
    <t>Misty Brook Circle</t>
  </si>
  <si>
    <t>voluntary closure on 05/31/2018</t>
  </si>
  <si>
    <t>New Beginning II</t>
  </si>
  <si>
    <t>Patricia Powell</t>
  </si>
  <si>
    <t>New Beginnings #2</t>
  </si>
  <si>
    <t>Shannon McKenzie</t>
  </si>
  <si>
    <t>Tessa</t>
  </si>
  <si>
    <t>301-2690</t>
  </si>
  <si>
    <t>blonniesue@yahoo.com</t>
  </si>
  <si>
    <t>3913 Lynn Drive Apt A</t>
  </si>
  <si>
    <t>Lynn Drive</t>
  </si>
  <si>
    <t>New Beginnings 2 closed per enforcement action/settlement agreement with Administrator 7/20/2011SJ</t>
  </si>
  <si>
    <t>New Beginnings Assisted Living Home</t>
  </si>
  <si>
    <t>Bonnie McGregor</t>
  </si>
  <si>
    <t>310-7412</t>
  </si>
  <si>
    <t>3201 Doris St. Unit B</t>
  </si>
  <si>
    <t>Doris Street</t>
  </si>
  <si>
    <t>per judge/inspect 2x's a month untile settlement</t>
  </si>
  <si>
    <t>New Concept II</t>
  </si>
  <si>
    <t>New Concept Assisted Living LLC</t>
  </si>
  <si>
    <t>Bennett</t>
  </si>
  <si>
    <t>Brossow</t>
  </si>
  <si>
    <t>274-1661</t>
  </si>
  <si>
    <t>274-5674</t>
  </si>
  <si>
    <t>newconcept@acsalaska.net</t>
  </si>
  <si>
    <t>4516 Mountain View Drive</t>
  </si>
  <si>
    <t>702 N. Bunn</t>
  </si>
  <si>
    <t>N. Bunn</t>
  </si>
  <si>
    <t>voluntary closure 5/30/2016</t>
  </si>
  <si>
    <t>New Concept III</t>
  </si>
  <si>
    <t>Marie</t>
  </si>
  <si>
    <t>258-1661</t>
  </si>
  <si>
    <t>708 N. Bunn</t>
  </si>
  <si>
    <t>New Directions</t>
  </si>
  <si>
    <t>Janice F Luce</t>
  </si>
  <si>
    <t>Janice F</t>
  </si>
  <si>
    <t>Debra S</t>
  </si>
  <si>
    <t>Bowles</t>
  </si>
  <si>
    <t>333-2281</t>
  </si>
  <si>
    <t>lucejanice@yahoo.com</t>
  </si>
  <si>
    <t>6701 E. 16th Avenue</t>
  </si>
  <si>
    <t>E. 16th Avenue</t>
  </si>
  <si>
    <t>closed 11/14/2009</t>
  </si>
  <si>
    <t>New Hope ALH</t>
  </si>
  <si>
    <t>Mariann and Richard Stoffel</t>
  </si>
  <si>
    <t>Mariann H.</t>
  </si>
  <si>
    <t>Stoffel</t>
  </si>
  <si>
    <t>Barbara A.</t>
  </si>
  <si>
    <t>Roop</t>
  </si>
  <si>
    <t>745-1694</t>
  </si>
  <si>
    <t>315-0047</t>
  </si>
  <si>
    <t>745-1693</t>
  </si>
  <si>
    <t>dancreektrail@hotmail.com</t>
  </si>
  <si>
    <t>8311 E. New Hope Street</t>
  </si>
  <si>
    <t>E. New Hope Street</t>
  </si>
  <si>
    <t>New Hope Special Care Unit</t>
  </si>
  <si>
    <t>Jeffery</t>
  </si>
  <si>
    <t>563-7214</t>
  </si>
  <si>
    <t>2201 W. 48th Avenue</t>
  </si>
  <si>
    <t>licenses revoked 09/08/06</t>
  </si>
  <si>
    <t>New River Senior Living</t>
  </si>
  <si>
    <t>Balduf</t>
  </si>
  <si>
    <t>Howell</t>
  </si>
  <si>
    <t>283-3038</t>
  </si>
  <si>
    <t>394-6416</t>
  </si>
  <si>
    <t>newriver@alaska.net</t>
  </si>
  <si>
    <t>750 Baleen Avenue #1</t>
  </si>
  <si>
    <t>750 Baleen Avenue</t>
  </si>
  <si>
    <t>Baleen Avenue</t>
  </si>
  <si>
    <t>New Song ALH</t>
  </si>
  <si>
    <t>Uhrlaub</t>
  </si>
  <si>
    <t>490-6526</t>
  </si>
  <si>
    <t>3766 Lyle Avenue</t>
  </si>
  <si>
    <t>Lyle Avenue</t>
  </si>
  <si>
    <t>New Start Assisted Living</t>
  </si>
  <si>
    <t>kenneth Brewington</t>
  </si>
  <si>
    <t>Brewington</t>
  </si>
  <si>
    <t>Spells</t>
  </si>
  <si>
    <t>884-5350</t>
  </si>
  <si>
    <t>kenb59Agci.net</t>
  </si>
  <si>
    <t>246 Oklahoma St.</t>
  </si>
  <si>
    <t>Oklahoma St.</t>
  </si>
  <si>
    <t>revoked</t>
  </si>
  <si>
    <t>New Start Assisted Living Home</t>
  </si>
  <si>
    <t>Kenneth Brewington</t>
  </si>
  <si>
    <t>Regina</t>
  </si>
  <si>
    <t>Hileman</t>
  </si>
  <si>
    <t>276-0394</t>
  </si>
  <si>
    <t>Kenb59@gci.net</t>
  </si>
  <si>
    <t>246 Oklahoma St.  Apt A</t>
  </si>
  <si>
    <t>failure to schedule inspection</t>
  </si>
  <si>
    <t>New Vision</t>
  </si>
  <si>
    <t>Joseph &amp; Mary Piaskowski</t>
  </si>
  <si>
    <t>Piaskowski</t>
  </si>
  <si>
    <t>Joseph</t>
  </si>
  <si>
    <t>345-1117</t>
  </si>
  <si>
    <t>marypia@gci.net</t>
  </si>
  <si>
    <t>5410 Whispering Spruce</t>
  </si>
  <si>
    <t>Whispering Spruce</t>
  </si>
  <si>
    <t>Voluntary closure due to retirement</t>
  </si>
  <si>
    <t>Newell Assisted Living Home</t>
  </si>
  <si>
    <t>Newell</t>
  </si>
  <si>
    <t>243-9229</t>
  </si>
  <si>
    <t>7050 Serinty Circle</t>
  </si>
  <si>
    <t>Serinty Circle</t>
  </si>
  <si>
    <t>Nick/Veta Assisted Living</t>
  </si>
  <si>
    <t>Nick and Veta Sacaloff</t>
  </si>
  <si>
    <t>Veta</t>
  </si>
  <si>
    <t>Sacaloff</t>
  </si>
  <si>
    <t>Nick</t>
  </si>
  <si>
    <t>Sacaloff Jr.</t>
  </si>
  <si>
    <t>776-5586</t>
  </si>
  <si>
    <t>907 398-2730</t>
  </si>
  <si>
    <t>PO Box 7216</t>
  </si>
  <si>
    <t>Nikiski</t>
  </si>
  <si>
    <t>99635</t>
  </si>
  <si>
    <t>51245 Thomas St.</t>
  </si>
  <si>
    <t>Thomas St</t>
  </si>
  <si>
    <t>Nightingale ALH</t>
  </si>
  <si>
    <t>Myla &amp; Paul Sculley</t>
  </si>
  <si>
    <t>644-8046</t>
  </si>
  <si>
    <t>6447975</t>
  </si>
  <si>
    <t>301-5806</t>
  </si>
  <si>
    <t>mmsculley@aol.com</t>
  </si>
  <si>
    <t>1572 N. Heather Meadows Loop</t>
  </si>
  <si>
    <t>Nightingale II Assisted Living Home LLC</t>
  </si>
  <si>
    <t>1503 N. Heather Meadows Loop</t>
  </si>
  <si>
    <t>Voluntary Closure 3/22/2010</t>
  </si>
  <si>
    <t>Noah's Ark ALH I</t>
  </si>
  <si>
    <t>Lydia G Quinn</t>
  </si>
  <si>
    <t>Lydia G</t>
  </si>
  <si>
    <t>Rosanna</t>
  </si>
  <si>
    <t>Topps</t>
  </si>
  <si>
    <t>272-7101</t>
  </si>
  <si>
    <t>229-2857</t>
  </si>
  <si>
    <t>noahsarkalh@alaska.net</t>
  </si>
  <si>
    <t>PO Box 200863</t>
  </si>
  <si>
    <t>1432 Medfra Street</t>
  </si>
  <si>
    <t>Noah's Ark ALH II</t>
  </si>
  <si>
    <t>1142 E. 13th Ave</t>
  </si>
  <si>
    <t>E. 13th Ave</t>
  </si>
  <si>
    <t>Noah's Ark ALH III</t>
  </si>
  <si>
    <t>Lydia Quinn</t>
  </si>
  <si>
    <t>Hanna</t>
  </si>
  <si>
    <t>Wiggins</t>
  </si>
  <si>
    <t>907-229-2857</t>
  </si>
  <si>
    <t>P.O. Box 200863</t>
  </si>
  <si>
    <t>235 Alaska Place Unit B</t>
  </si>
  <si>
    <t>Alaska Place</t>
  </si>
  <si>
    <t>Nokaoi</t>
  </si>
  <si>
    <t>Iwalani Wegener</t>
  </si>
  <si>
    <t>Iwalani</t>
  </si>
  <si>
    <t>Wegener</t>
  </si>
  <si>
    <t>Keala</t>
  </si>
  <si>
    <t>350-1428/334-9520</t>
  </si>
  <si>
    <t>Babewegener@gci.net</t>
  </si>
  <si>
    <t>16880 Bedford Chase Circle</t>
  </si>
  <si>
    <t>16880 Bedford Chase Cir</t>
  </si>
  <si>
    <t>Bedford Chase Cir</t>
  </si>
  <si>
    <t>no resident, moving</t>
  </si>
  <si>
    <t>North</t>
  </si>
  <si>
    <t>Pedro Romero</t>
  </si>
  <si>
    <t>Pedro</t>
  </si>
  <si>
    <t>Romero</t>
  </si>
  <si>
    <t>Ligia</t>
  </si>
  <si>
    <t>789-0264</t>
  </si>
  <si>
    <t>9013 Long Run Drive</t>
  </si>
  <si>
    <t>Long Run Drive</t>
  </si>
  <si>
    <t>Firearms Present</t>
  </si>
  <si>
    <t>North Assisted Living Home</t>
  </si>
  <si>
    <t>Tides, LLC.</t>
  </si>
  <si>
    <t>tidesllc@gmail.com</t>
  </si>
  <si>
    <t>Voluntary Closure 4/29/16</t>
  </si>
  <si>
    <t>Northbridge Lynnwood</t>
  </si>
  <si>
    <t>Northbridge, LLC</t>
  </si>
  <si>
    <t>Renae</t>
  </si>
  <si>
    <t>Thode</t>
  </si>
  <si>
    <t>Dianna</t>
  </si>
  <si>
    <t>Bordelon</t>
  </si>
  <si>
    <t>Porcher</t>
  </si>
  <si>
    <t>907-770-0495</t>
  </si>
  <si>
    <t>907-770-2790</t>
  </si>
  <si>
    <t>renae@northbridgellc.com</t>
  </si>
  <si>
    <t>4500 Business Park Blvd. Unit C-11</t>
  </si>
  <si>
    <t>344 Lynnwood Drive Unit B</t>
  </si>
  <si>
    <t>Lynnwood Drive</t>
  </si>
  <si>
    <t>Northbridge Lynnwood 2</t>
  </si>
  <si>
    <t>Zachary</t>
  </si>
  <si>
    <t>Gow</t>
  </si>
  <si>
    <t>907-770-0496</t>
  </si>
  <si>
    <t>344 Lynnwood Drive Unit A</t>
  </si>
  <si>
    <t>Northern Comfort</t>
  </si>
  <si>
    <t>Tremblay</t>
  </si>
  <si>
    <t>746-6416</t>
  </si>
  <si>
    <t>841-4459</t>
  </si>
  <si>
    <t>841-9364 (GT)</t>
  </si>
  <si>
    <t>northerncomfort@akassistedliving.com</t>
  </si>
  <si>
    <t>2800 N. Lagoon Drive</t>
  </si>
  <si>
    <t>N. Lagoon Drive</t>
  </si>
  <si>
    <t>Northern Lighthouse</t>
  </si>
  <si>
    <t>Sherry M. Mettler</t>
  </si>
  <si>
    <t>Sherry  M.</t>
  </si>
  <si>
    <t>Mary Jo</t>
  </si>
  <si>
    <t>276-0311</t>
  </si>
  <si>
    <t>242-5282</t>
  </si>
  <si>
    <t>276-0104</t>
  </si>
  <si>
    <t>northern.lighthouse@yahoo.com</t>
  </si>
  <si>
    <t>PO Box 241428</t>
  </si>
  <si>
    <t>307 E. 24th. Avenue</t>
  </si>
  <si>
    <t>E. 24th. Avenue</t>
  </si>
  <si>
    <t>Northern Lights ALH II</t>
  </si>
  <si>
    <t>Alex &amp; Jelena Prost</t>
  </si>
  <si>
    <t>Aleks</t>
  </si>
  <si>
    <t>Prost</t>
  </si>
  <si>
    <t>Natalia</t>
  </si>
  <si>
    <t>Sholik</t>
  </si>
  <si>
    <t>277-0378</t>
  </si>
  <si>
    <t>alexprost@hotmail.com</t>
  </si>
  <si>
    <t>1640 Vashon Circle</t>
  </si>
  <si>
    <t>2729 Beluga Bay Circle</t>
  </si>
  <si>
    <t>Beluga Bay Circle</t>
  </si>
  <si>
    <t>Inspect  8/12/2010</t>
  </si>
  <si>
    <t>Northern Lights Care ALH</t>
  </si>
  <si>
    <t>Carmen Bombarda</t>
  </si>
  <si>
    <t>Carmen</t>
  </si>
  <si>
    <t>Bombarda</t>
  </si>
  <si>
    <t>Sophamat</t>
  </si>
  <si>
    <t>Yeesaeng</t>
  </si>
  <si>
    <t>646-7881</t>
  </si>
  <si>
    <t>northernlightscare@gci.net</t>
  </si>
  <si>
    <t>PO Box 233947</t>
  </si>
  <si>
    <t>3720 Gardner Street</t>
  </si>
  <si>
    <t>Gardner St.</t>
  </si>
  <si>
    <t>Homes license suspended 8/12/10; Voluntarily closed</t>
  </si>
  <si>
    <t>Northern Lights Home Care</t>
  </si>
  <si>
    <t>Lucila Luz Flores</t>
  </si>
  <si>
    <t>Lucila Luz</t>
  </si>
  <si>
    <t>Flores</t>
  </si>
  <si>
    <t>929-1976</t>
  </si>
  <si>
    <t>6855 Peck Avenue</t>
  </si>
  <si>
    <t>6920 Peck Avenue</t>
  </si>
  <si>
    <t>Peck Avenue</t>
  </si>
  <si>
    <t>Northern Living Centers, LLC</t>
  </si>
  <si>
    <t>Karen and Darrell Rhoades</t>
  </si>
  <si>
    <t>Darrell Rhodes</t>
  </si>
  <si>
    <t>907-376-5828</t>
  </si>
  <si>
    <t>907-250-5800</t>
  </si>
  <si>
    <t>907-756-3412</t>
  </si>
  <si>
    <t>nlc@mtaonline.net</t>
  </si>
  <si>
    <t>2795 W. Stonebridge Drive</t>
  </si>
  <si>
    <t>W. Stonebridge Drive</t>
  </si>
  <si>
    <t>Northstar Assisted Living, Inc./Ruthie's Place</t>
  </si>
  <si>
    <t>Ruth Ann Hervey</t>
  </si>
  <si>
    <t>Ruthann</t>
  </si>
  <si>
    <t>Hervey - I</t>
  </si>
  <si>
    <t>357-2019</t>
  </si>
  <si>
    <t>NALalaska@yahoo.com</t>
  </si>
  <si>
    <t>PO Box 872889</t>
  </si>
  <si>
    <t>4070 N. Birch Cove Drive</t>
  </si>
  <si>
    <t>Birch Cove Drive</t>
  </si>
  <si>
    <t>Closed 10/12/08</t>
  </si>
  <si>
    <t>Northstar Asst. Living, Inc./Michael's Place</t>
  </si>
  <si>
    <t>Hervey-II</t>
  </si>
  <si>
    <t>745-2169</t>
  </si>
  <si>
    <t>1950 Hemmer Rd.</t>
  </si>
  <si>
    <t>Hemmer Rd.</t>
  </si>
  <si>
    <t>Sold- Now is Tranquility Manor Estates</t>
  </si>
  <si>
    <t>NuStart Assisted Living Home</t>
  </si>
  <si>
    <t>Jacquelyn Wingfield</t>
  </si>
  <si>
    <t>Jacquelyn</t>
  </si>
  <si>
    <t>Wingfield</t>
  </si>
  <si>
    <t>Brooks</t>
  </si>
  <si>
    <t>907-258-4663</t>
  </si>
  <si>
    <t>907-223-8788</t>
  </si>
  <si>
    <t>JLW@alaska.net</t>
  </si>
  <si>
    <t>PO Box 202744</t>
  </si>
  <si>
    <t>729 E. 9th Avenue</t>
  </si>
  <si>
    <t>DBH Home- Voluntary Closure 07/07/2020; Last resdient moved out 07/06/2020</t>
  </si>
  <si>
    <t>Ohana Care Assisted Living Home</t>
  </si>
  <si>
    <t>Roland D and Estrella J Acosta</t>
  </si>
  <si>
    <t>Roland D.</t>
  </si>
  <si>
    <t>Acosta</t>
  </si>
  <si>
    <t>444-6169</t>
  </si>
  <si>
    <t>929-1272</t>
  </si>
  <si>
    <t>929-1672</t>
  </si>
  <si>
    <t>errol_kyle00@yahoo.com</t>
  </si>
  <si>
    <t>7010 Peck Avenue</t>
  </si>
  <si>
    <t>Admin requested voluntary closure</t>
  </si>
  <si>
    <t>Old Rommen Place</t>
  </si>
  <si>
    <t>Susan Basey</t>
  </si>
  <si>
    <t>Basey</t>
  </si>
  <si>
    <t>Andria</t>
  </si>
  <si>
    <t>Michaels</t>
  </si>
  <si>
    <t>530-7178</t>
  </si>
  <si>
    <t>907-821-1405</t>
  </si>
  <si>
    <t>lsbasey@yahoo.com; mrsasmichaels@gmail.com</t>
  </si>
  <si>
    <t>PO Box 333</t>
  </si>
  <si>
    <t>99921</t>
  </si>
  <si>
    <t>Aurora Drive, #3</t>
  </si>
  <si>
    <t>Hollis</t>
  </si>
  <si>
    <t>Aurora Drive</t>
  </si>
  <si>
    <t>Admist. Requested reduc 3 to 2 resid.</t>
  </si>
  <si>
    <t>Olivia's House Assisted Living Home</t>
  </si>
  <si>
    <t>Olivia's House, Inc.</t>
  </si>
  <si>
    <t>Jamet O</t>
  </si>
  <si>
    <t>Sigh, RN</t>
  </si>
  <si>
    <t>Sean O</t>
  </si>
  <si>
    <t>Sigh</t>
  </si>
  <si>
    <t>474-1030</t>
  </si>
  <si>
    <t>janet.sigh@gmail.com</t>
  </si>
  <si>
    <t>593 Goldstreak Road</t>
  </si>
  <si>
    <t>Goldstreak Road</t>
  </si>
  <si>
    <t>Voluntary closure, license returned</t>
  </si>
  <si>
    <t>Olsen's ALH</t>
  </si>
  <si>
    <t>Mary Ann &amp; Wayne Olsen</t>
  </si>
  <si>
    <t>Mary Ann</t>
  </si>
  <si>
    <t>Olsen</t>
  </si>
  <si>
    <t>Cindy/Wayne</t>
  </si>
  <si>
    <t>Byrd/Olsen</t>
  </si>
  <si>
    <t>907-225-2001</t>
  </si>
  <si>
    <t>907-617-2051 / 907-617-2663</t>
  </si>
  <si>
    <t>maolsen@kpunet.net</t>
  </si>
  <si>
    <t>PO Box 9476</t>
  </si>
  <si>
    <t>4604 N. Tongass Hwy</t>
  </si>
  <si>
    <t>Tongass Hwy</t>
  </si>
  <si>
    <t>Olympus House</t>
  </si>
  <si>
    <t>Yolanda Campos</t>
  </si>
  <si>
    <t>Campos, CNA</t>
  </si>
  <si>
    <t>Velasco</t>
  </si>
  <si>
    <t>olympushouse@gmail.com</t>
  </si>
  <si>
    <t>PO Box 242381</t>
  </si>
  <si>
    <t>1621 Demeter Drive</t>
  </si>
  <si>
    <t>Demeter Drive</t>
  </si>
  <si>
    <t>Oma &amp; Opa's Place</t>
  </si>
  <si>
    <t>Carolyn S Wohlers</t>
  </si>
  <si>
    <t>Elenore</t>
  </si>
  <si>
    <t>Witterland</t>
  </si>
  <si>
    <t>631-3537</t>
  </si>
  <si>
    <t>444-6887</t>
  </si>
  <si>
    <t>631-3574</t>
  </si>
  <si>
    <t>wohlersALH@gmail.com</t>
  </si>
  <si>
    <t>1550 E. Tierra Grande Drive</t>
  </si>
  <si>
    <t>E. Tierra Grande Drive</t>
  </si>
  <si>
    <t>voluntary closure, provisional license ended 7/31/15, last residents moved out 7/26/15</t>
  </si>
  <si>
    <t>Open Arms Assisted Living Home</t>
  </si>
  <si>
    <t>Annette</t>
  </si>
  <si>
    <t>Kelley</t>
  </si>
  <si>
    <t>Patty</t>
  </si>
  <si>
    <t>332-0471</t>
  </si>
  <si>
    <t>7751 Mayfair Drive #1</t>
  </si>
  <si>
    <t>7751 Mayfair Drive #2</t>
  </si>
  <si>
    <t>Mayfair Drive</t>
  </si>
  <si>
    <t>Open Heart ALH</t>
  </si>
  <si>
    <t>Marisol</t>
  </si>
  <si>
    <t>Pena</t>
  </si>
  <si>
    <t>272-4690</t>
  </si>
  <si>
    <t>pena50@hotmail.com</t>
  </si>
  <si>
    <t>1415 Demeure Place</t>
  </si>
  <si>
    <t>voluntary closure, no residents</t>
  </si>
  <si>
    <t>Ortiz ALH</t>
  </si>
  <si>
    <t>Jessica and Jason Ortiz</t>
  </si>
  <si>
    <t>746-4790</t>
  </si>
  <si>
    <t>JESS-ORTIZ@GCI.NET</t>
  </si>
  <si>
    <t>711 N. Gulkana Ct.7050 Serinty Circle</t>
  </si>
  <si>
    <t>Will be closing per Admin</t>
  </si>
  <si>
    <t>Otter House</t>
  </si>
  <si>
    <t>Ramona 'Lynne' Stevens</t>
  </si>
  <si>
    <t>Ramona 'Lynne'</t>
  </si>
  <si>
    <t>Yolanda Ramirez-Thomas</t>
  </si>
  <si>
    <t>Kevin McCaffrey/Peter Davis</t>
  </si>
  <si>
    <t>Gordon Stevens (designee)</t>
  </si>
  <si>
    <t>907-222-6553</t>
  </si>
  <si>
    <t>907-947-1355</t>
  </si>
  <si>
    <t>southernbellak@yahoo.com</t>
  </si>
  <si>
    <t>1503 Otter Street</t>
  </si>
  <si>
    <t>Otter Street</t>
  </si>
  <si>
    <t>Our Family Assisted Living Home</t>
  </si>
  <si>
    <t>Demilyn Sayavong</t>
  </si>
  <si>
    <t>Demilyn</t>
  </si>
  <si>
    <t>Sayavong</t>
  </si>
  <si>
    <t>Elaine</t>
  </si>
  <si>
    <t>Dagdag</t>
  </si>
  <si>
    <t>907-231-7296</t>
  </si>
  <si>
    <t>907-336-7296</t>
  </si>
  <si>
    <t>ourfamilyalh@gmail.com</t>
  </si>
  <si>
    <t>11245 Via Balboa</t>
  </si>
  <si>
    <t>Via Balboa</t>
  </si>
  <si>
    <t>Medicaid- voluntary closure of DU license (was only granted for family)</t>
  </si>
  <si>
    <t>Our House</t>
  </si>
  <si>
    <t>David Smith</t>
  </si>
  <si>
    <t>745-0733</t>
  </si>
  <si>
    <t>3201 Sparrow Court</t>
  </si>
  <si>
    <t>Sparrow Court</t>
  </si>
  <si>
    <t>revoked- appealed to supreme court</t>
  </si>
  <si>
    <t>Our House II</t>
  </si>
  <si>
    <t>Our House on the Lake LLC</t>
  </si>
  <si>
    <t>Bonita</t>
  </si>
  <si>
    <t>Quale</t>
  </si>
  <si>
    <t>LaChapelle</t>
  </si>
  <si>
    <t>262-5090</t>
  </si>
  <si>
    <t>394-2727</t>
  </si>
  <si>
    <t>907-262-2332</t>
  </si>
  <si>
    <t>brquale46@yahoo.com</t>
  </si>
  <si>
    <t>264 Crest Drive</t>
  </si>
  <si>
    <t>Crest Drive</t>
  </si>
  <si>
    <t>Our House on the Lake</t>
  </si>
  <si>
    <t>776-8684</t>
  </si>
  <si>
    <t>(907)394-2727</t>
  </si>
  <si>
    <t>cquale96@yahoo.com</t>
  </si>
  <si>
    <t>47710 Interlake Drive</t>
  </si>
  <si>
    <t>Interlake Dr.</t>
  </si>
  <si>
    <t>Our Lady of Grace Home</t>
  </si>
  <si>
    <t>Joie</t>
  </si>
  <si>
    <t>344-3345</t>
  </si>
  <si>
    <t>3730 W. 74th Ave.</t>
  </si>
  <si>
    <t>W. 74th Ave.</t>
  </si>
  <si>
    <t>home is being evicted from the location. Residents are being placed at another facility.</t>
  </si>
  <si>
    <t>Our Lady of Guadalupe ALH</t>
  </si>
  <si>
    <t>Our Lady of Guadalupe, LLC</t>
  </si>
  <si>
    <t>Analiza</t>
  </si>
  <si>
    <t>339-2305</t>
  </si>
  <si>
    <t>727-3841</t>
  </si>
  <si>
    <t>644-7944</t>
  </si>
  <si>
    <t>analiza@alaska.net</t>
  </si>
  <si>
    <t>5535 Chilkoot Court</t>
  </si>
  <si>
    <t>Chilkoot Court</t>
  </si>
  <si>
    <t>Medicaid                                         Voluntary Closure</t>
  </si>
  <si>
    <t>Our Lady of Guadalupe ALH II</t>
  </si>
  <si>
    <t>339-9588</t>
  </si>
  <si>
    <t>2220 Paxson Street</t>
  </si>
  <si>
    <t>Paxson Street</t>
  </si>
  <si>
    <t>Our Lady of Guadalupe ALH III</t>
  </si>
  <si>
    <t>Our Peaceful Place Assisted Living Home</t>
  </si>
  <si>
    <t>Pamela Nelson</t>
  </si>
  <si>
    <t>Pamela</t>
  </si>
  <si>
    <t>Lindsey</t>
  </si>
  <si>
    <t>Cashman</t>
  </si>
  <si>
    <t>907-350-5850</t>
  </si>
  <si>
    <t>907-350-6850</t>
  </si>
  <si>
    <t>pjnelson235@gmail.com</t>
  </si>
  <si>
    <t>PO Box 1158</t>
  </si>
  <si>
    <t>33830 Winston Cir</t>
  </si>
  <si>
    <t>Winston Circle</t>
  </si>
  <si>
    <t>Ousman Care Services</t>
  </si>
  <si>
    <t>Anna Manneh &amp; Ousman Ceesay</t>
  </si>
  <si>
    <t>Ousman</t>
  </si>
  <si>
    <t>Ceesay</t>
  </si>
  <si>
    <t>Anna</t>
  </si>
  <si>
    <t>Manneh</t>
  </si>
  <si>
    <t>929-4815</t>
  </si>
  <si>
    <t>Ousman@gci.net</t>
  </si>
  <si>
    <t>10847 Refuge Circle</t>
  </si>
  <si>
    <t>Refuge Circle</t>
  </si>
  <si>
    <t>P&amp;L Chugiak Home Care Inc.</t>
  </si>
  <si>
    <t>Carmencita</t>
  </si>
  <si>
    <t>Pingco</t>
  </si>
  <si>
    <t>Dunn</t>
  </si>
  <si>
    <t>688-1041</t>
  </si>
  <si>
    <t>PO Box 298605</t>
  </si>
  <si>
    <t>22179 N. Birchwood Loop</t>
  </si>
  <si>
    <t>N. Birchwood Loop</t>
  </si>
  <si>
    <t>Voluntarily closed license due to administrator leaving the agency; owners not meet requirements of administrator at the time</t>
  </si>
  <si>
    <t>P/L Chugiak Home Care</t>
  </si>
  <si>
    <t>Pomposa Porterfield</t>
  </si>
  <si>
    <t>Shepler</t>
  </si>
  <si>
    <t>PO Box 670030-0030</t>
  </si>
  <si>
    <t>no residents  closing.</t>
  </si>
  <si>
    <t>Pals Palace</t>
  </si>
  <si>
    <t>Steven McAdams &amp; Chuanpis Supasorn</t>
  </si>
  <si>
    <t>Chuanpis</t>
  </si>
  <si>
    <t>Supasorn</t>
  </si>
  <si>
    <t>McAdams</t>
  </si>
  <si>
    <t>569-3022</t>
  </si>
  <si>
    <t>stevetmcadams@aol.com</t>
  </si>
  <si>
    <t>2220 E. 53rd Avenue</t>
  </si>
  <si>
    <t>53rd Avenue</t>
  </si>
  <si>
    <t>File fwd to Maria 4/19/2011 for processing</t>
  </si>
  <si>
    <t>Parker Assisted Living Home</t>
  </si>
  <si>
    <t>Melanie Parker</t>
  </si>
  <si>
    <t>Melanie L</t>
  </si>
  <si>
    <t>830-1945, 334-8801</t>
  </si>
  <si>
    <t>m_parker@assetsinc.org</t>
  </si>
  <si>
    <t>1310 Valley Street Unit A</t>
  </si>
  <si>
    <t>Valley St.</t>
  </si>
  <si>
    <t>Designee can meets qulaifications to serve for more than 90 days.         Modification approved 12/28/2010</t>
  </si>
  <si>
    <t>Parker Too ALH</t>
  </si>
  <si>
    <t>Frances Reid</t>
  </si>
  <si>
    <t>Reid (Williams)</t>
  </si>
  <si>
    <t>Jasmine</t>
  </si>
  <si>
    <t>Battle</t>
  </si>
  <si>
    <t>301-3355</t>
  </si>
  <si>
    <t>franwilliams1011@yahoo.com</t>
  </si>
  <si>
    <t>1310 Valley St Apt #A</t>
  </si>
  <si>
    <t>1310 Valley St. Apt. #A</t>
  </si>
  <si>
    <t>11/01/16 license changed to prov for enforcment action; 11/15/13 LC changed to Provi x enforcement action</t>
  </si>
  <si>
    <t>Parkside Assisted Living, Inc.</t>
  </si>
  <si>
    <t>Leslee K.</t>
  </si>
  <si>
    <t>Orebaugh</t>
  </si>
  <si>
    <t>276-0103</t>
  </si>
  <si>
    <t>952-4177</t>
  </si>
  <si>
    <t>rosewoodalh@gci.net</t>
  </si>
  <si>
    <t>PO Box 242423</t>
  </si>
  <si>
    <t>Parson Home</t>
  </si>
  <si>
    <t xml:space="preserve">Jordan.Gingery@alaska.gov </t>
  </si>
  <si>
    <t>James and Barbara Parson</t>
  </si>
  <si>
    <t>907-250-5769</t>
  </si>
  <si>
    <t>parson78@hotmail.com</t>
  </si>
  <si>
    <t>9801 Spring Hill Drive</t>
  </si>
  <si>
    <t>Spring Hill Drive</t>
  </si>
  <si>
    <t xml:space="preserve">Home was permanetly closed as remaining sole owner passed away. </t>
  </si>
  <si>
    <t>Pasol Home</t>
  </si>
  <si>
    <t>Peter</t>
  </si>
  <si>
    <t>Pasol</t>
  </si>
  <si>
    <t>6426 Whispering loop</t>
  </si>
  <si>
    <t>6426 Whispering Loop</t>
  </si>
  <si>
    <t>non voluntary -revoked</t>
  </si>
  <si>
    <t>Pastro ALH</t>
  </si>
  <si>
    <t>Deborah Pastro</t>
  </si>
  <si>
    <t>Pastro</t>
  </si>
  <si>
    <t>Jim</t>
  </si>
  <si>
    <t>235-6363</t>
  </si>
  <si>
    <t>jpastro@ptialaska.net</t>
  </si>
  <si>
    <t>PO Box 269</t>
  </si>
  <si>
    <t>Mile 11 Northfork Road</t>
  </si>
  <si>
    <t>Northfork Road</t>
  </si>
  <si>
    <t>voluntary Closed</t>
  </si>
  <si>
    <t>Pathways ALH</t>
  </si>
  <si>
    <t>Jennifer Tyler</t>
  </si>
  <si>
    <t>Jen</t>
  </si>
  <si>
    <t>Tyler</t>
  </si>
  <si>
    <t>Lane</t>
  </si>
  <si>
    <t>Beauchamp</t>
  </si>
  <si>
    <t>252-9947</t>
  </si>
  <si>
    <t>jtyler@acsalaska.net</t>
  </si>
  <si>
    <t>45864 Inlet Breeze</t>
  </si>
  <si>
    <t>Inlet Breeze</t>
  </si>
  <si>
    <t>Pathways LLC</t>
  </si>
  <si>
    <t>Loretta Spalding</t>
  </si>
  <si>
    <t>Loretta</t>
  </si>
  <si>
    <t>Spalding</t>
  </si>
  <si>
    <t>252-3676</t>
  </si>
  <si>
    <t>776-9947</t>
  </si>
  <si>
    <t>776-3613</t>
  </si>
  <si>
    <t>lorettaspalding@hotmail.com</t>
  </si>
  <si>
    <t>35717 Southern Bluff</t>
  </si>
  <si>
    <t>99669-3847</t>
  </si>
  <si>
    <t>Pemberton ALH</t>
  </si>
  <si>
    <t>Prentiss Pemberton</t>
  </si>
  <si>
    <t>Damon</t>
  </si>
  <si>
    <t>Pemberton</t>
  </si>
  <si>
    <t>Prentiss</t>
  </si>
  <si>
    <t>696-2809</t>
  </si>
  <si>
    <t>damonp12@hotmail.com</t>
  </si>
  <si>
    <t>17924 Ivy Home Circle</t>
  </si>
  <si>
    <t>Ivy Home Circle</t>
  </si>
  <si>
    <t>Admin voluntarily allowed license to expire, ceased ops 1/1/11</t>
  </si>
  <si>
    <t>Personal Care</t>
  </si>
  <si>
    <t>James Fitts</t>
  </si>
  <si>
    <t>Marcus</t>
  </si>
  <si>
    <t>Taylor</t>
  </si>
  <si>
    <t>744-3469</t>
  </si>
  <si>
    <t>marcusmurchison@yahoo.com</t>
  </si>
  <si>
    <t>2905 E. 20th Avenue</t>
  </si>
  <si>
    <t>20th Avenue</t>
  </si>
  <si>
    <t>closing current home; Marcus is running Family Inc. with Tonia now</t>
  </si>
  <si>
    <t>Pine Assisted Living Home</t>
  </si>
  <si>
    <t>Cook</t>
  </si>
  <si>
    <t>Virginia(Ginny)</t>
  </si>
  <si>
    <t>333-5099 (not in service)</t>
  </si>
  <si>
    <t>italianginny2001@yahoo.com</t>
  </si>
  <si>
    <t>3711 Reflection Drive</t>
  </si>
  <si>
    <t>Reflection Drive</t>
  </si>
  <si>
    <t>closed - voluntary - moved out of state</t>
  </si>
  <si>
    <t>Pinnacle View</t>
  </si>
  <si>
    <t>770-6786</t>
  </si>
  <si>
    <t>4001 E. 3rd Avenue</t>
  </si>
  <si>
    <t>E. 3rd Avenue</t>
  </si>
  <si>
    <t>Voluntary Closure,No call back to schedule inspection.  Closure letter sent 3/20/07</t>
  </si>
  <si>
    <t>Pioneer ALH</t>
  </si>
  <si>
    <t>Del Rosario</t>
  </si>
  <si>
    <t>333-2267</t>
  </si>
  <si>
    <t>9659 Musket Ball Circle</t>
  </si>
  <si>
    <t>Musket Ball Circle</t>
  </si>
  <si>
    <t>Voluntary Closureequest to close 7/16/07,Voluntary Closure</t>
  </si>
  <si>
    <t>Pleasant Acres</t>
  </si>
  <si>
    <t>Virginia Wodkowski</t>
  </si>
  <si>
    <t>Virginia</t>
  </si>
  <si>
    <t>Wodkowski</t>
  </si>
  <si>
    <t>495-6842</t>
  </si>
  <si>
    <t>PO Box 557</t>
  </si>
  <si>
    <t>24572 W. Lucky Shot Trail</t>
  </si>
  <si>
    <t>W. Lucky Shot Trail</t>
  </si>
  <si>
    <t>Home closed w/ permanent revocation enforcement action 7/15/2011SJ</t>
  </si>
  <si>
    <t>Poli Care</t>
  </si>
  <si>
    <t>Poli</t>
  </si>
  <si>
    <t>Gaiduk</t>
  </si>
  <si>
    <t>349-1494</t>
  </si>
  <si>
    <t>PO Box 220522</t>
  </si>
  <si>
    <t>8917 Lakehurst Drive</t>
  </si>
  <si>
    <t>voluntary Admin's request</t>
  </si>
  <si>
    <t>Porterfield ALH</t>
  </si>
  <si>
    <t>279-1210</t>
  </si>
  <si>
    <t>PO Box 203154</t>
  </si>
  <si>
    <t>1427 Columbine St.</t>
  </si>
  <si>
    <t>Columbine St.</t>
  </si>
  <si>
    <t>voluntary Closing</t>
  </si>
  <si>
    <t>Potala ALH</t>
  </si>
  <si>
    <t>Tsewang Tsangwa &amp; Karma Yonten</t>
  </si>
  <si>
    <t>Tsewang C.</t>
  </si>
  <si>
    <t>Tsangwa</t>
  </si>
  <si>
    <t>Pasang Sherpa</t>
  </si>
  <si>
    <t>Karma Yonten</t>
  </si>
  <si>
    <t>522-2157</t>
  </si>
  <si>
    <t>karma@GCI.net</t>
  </si>
  <si>
    <t>2115 Mistybrook Circle</t>
  </si>
  <si>
    <t>Mistybrook Circle</t>
  </si>
  <si>
    <t>Powell's Home Care</t>
  </si>
  <si>
    <t>Dennis D. &amp; Yolanda Powell</t>
  </si>
  <si>
    <t>Dennis D.</t>
  </si>
  <si>
    <t>Armida L</t>
  </si>
  <si>
    <t>Pimental</t>
  </si>
  <si>
    <t>929-2599</t>
  </si>
  <si>
    <t>952-6774</t>
  </si>
  <si>
    <t>dennis.powell@johnstonesupply.com</t>
  </si>
  <si>
    <t>3361 Checkmate Drive</t>
  </si>
  <si>
    <t>Premier Care ALH</t>
  </si>
  <si>
    <t>Jeffrey Kais</t>
  </si>
  <si>
    <t>Darlene "Marie"</t>
  </si>
  <si>
    <t>Kais</t>
  </si>
  <si>
    <t>Mary Lou</t>
  </si>
  <si>
    <t>Uahinui</t>
  </si>
  <si>
    <t>748-5845</t>
  </si>
  <si>
    <t>831-233-1053</t>
  </si>
  <si>
    <t>mariek831@gmail.com</t>
  </si>
  <si>
    <t>332 Park Street</t>
  </si>
  <si>
    <t>Pribbenow Place</t>
  </si>
  <si>
    <t>Gretchen Pribbenow</t>
  </si>
  <si>
    <t>Gretchen</t>
  </si>
  <si>
    <t>Pribbenow</t>
  </si>
  <si>
    <t>Noelle</t>
  </si>
  <si>
    <t>252-5048</t>
  </si>
  <si>
    <t>gpribbenow@gmail.com</t>
  </si>
  <si>
    <t>P.O. Box 1321</t>
  </si>
  <si>
    <t>1803 Miranda Court</t>
  </si>
  <si>
    <t>Miranda Court</t>
  </si>
  <si>
    <t>PRIDE House</t>
  </si>
  <si>
    <t>South Peninsula Behavioral Health Services</t>
  </si>
  <si>
    <t>Drathman</t>
  </si>
  <si>
    <t>Shular</t>
  </si>
  <si>
    <t>235-7805</t>
  </si>
  <si>
    <t>235-9287</t>
  </si>
  <si>
    <t>Sdrathman.spen@spbhs.org</t>
  </si>
  <si>
    <t>3948 Ben Walters Lane</t>
  </si>
  <si>
    <t>3665 Ben Walters Lane</t>
  </si>
  <si>
    <t>Lakeside Street</t>
  </si>
  <si>
    <t>voluntary closure 12/30/2015</t>
  </si>
  <si>
    <t>Prime Assisted Living</t>
  </si>
  <si>
    <t>Maggie &amp; Arthur Yang</t>
  </si>
  <si>
    <t>Maggie</t>
  </si>
  <si>
    <t>Yang</t>
  </si>
  <si>
    <t>Arthur</t>
  </si>
  <si>
    <t>529-6993</t>
  </si>
  <si>
    <t>maggiepalh@gmail.com</t>
  </si>
  <si>
    <t>8626 Vernon St. #1</t>
  </si>
  <si>
    <t>8626 Vernon St. #2</t>
  </si>
  <si>
    <t>Vernon St.</t>
  </si>
  <si>
    <t>Primrose ALH</t>
  </si>
  <si>
    <t>Wasilla Retirement, LLC</t>
  </si>
  <si>
    <t>Tauna</t>
  </si>
  <si>
    <t>Norman</t>
  </si>
  <si>
    <t>Marrs</t>
  </si>
  <si>
    <t>373-5500</t>
  </si>
  <si>
    <t>315-3275</t>
  </si>
  <si>
    <t>tnorman@primroseretirement.com</t>
  </si>
  <si>
    <t>889 N. Elkhorn Drive</t>
  </si>
  <si>
    <t>N. Elkhorn Drive</t>
  </si>
  <si>
    <t>Proctor's Assisted Living Home</t>
  </si>
  <si>
    <t>Thomas (Russ)</t>
  </si>
  <si>
    <t>Proctor</t>
  </si>
  <si>
    <t>333-5662</t>
  </si>
  <si>
    <t>lproctor@alutiiq.com</t>
  </si>
  <si>
    <t>8010 Little Dipper</t>
  </si>
  <si>
    <t>voluntary, no longer interested</t>
  </si>
  <si>
    <t>Professional Care Services</t>
  </si>
  <si>
    <t>Urena</t>
  </si>
  <si>
    <t>Miguel</t>
  </si>
  <si>
    <t>346-4410</t>
  </si>
  <si>
    <t>Voluntary closed</t>
  </si>
  <si>
    <t>Prosperity Home Services</t>
  </si>
  <si>
    <t>Krystle Velasco</t>
  </si>
  <si>
    <t>Krystle</t>
  </si>
  <si>
    <t>753-8888</t>
  </si>
  <si>
    <t>arwen_701@hotmail.com</t>
  </si>
  <si>
    <t>1616 Parkway Dr.</t>
  </si>
  <si>
    <t>Parkway Dr.</t>
  </si>
  <si>
    <t>closed 11/30/13 - waiting to receive license</t>
  </si>
  <si>
    <t>Providence Horizon House</t>
  </si>
  <si>
    <t>Providence Health Systems</t>
  </si>
  <si>
    <t>Theresa</t>
  </si>
  <si>
    <t>Gleason</t>
  </si>
  <si>
    <t>Bukle</t>
  </si>
  <si>
    <t>Musliu 212-5343</t>
  </si>
  <si>
    <t>Beth (nurse manger)</t>
  </si>
  <si>
    <t>907-261-4140</t>
  </si>
  <si>
    <t>907-212-5367</t>
  </si>
  <si>
    <t>tgleason@ensignservices.net</t>
  </si>
  <si>
    <t>4140 Folker Street</t>
  </si>
  <si>
    <t>Providence Horizon House-Cottages</t>
  </si>
  <si>
    <t>Q Care Home</t>
  </si>
  <si>
    <t>Q.T. Letitia Hall</t>
  </si>
  <si>
    <t>Q.T. Letitia</t>
  </si>
  <si>
    <t>868-4899</t>
  </si>
  <si>
    <t>444-8654</t>
  </si>
  <si>
    <t>Qt_Hall@Hotmail.com</t>
  </si>
  <si>
    <t>PO Box 233044</t>
  </si>
  <si>
    <t>Beaver</t>
  </si>
  <si>
    <t>8/1/13 modification location/ reduced to 1 resident /variance window</t>
  </si>
  <si>
    <t>Quality and Quantity Care Services</t>
  </si>
  <si>
    <t>Carley.Mortensen@alaska.gov</t>
  </si>
  <si>
    <t>Quality and Quantity Care Services, LLC</t>
  </si>
  <si>
    <t>Fatty-Hydara</t>
  </si>
  <si>
    <t>Sadiku</t>
  </si>
  <si>
    <t>Mohammed</t>
  </si>
  <si>
    <t>907-229-2056</t>
  </si>
  <si>
    <t>907-868-4023</t>
  </si>
  <si>
    <t>Ousmanfattyhydara@yahoo.com</t>
  </si>
  <si>
    <t>848 Elaine Drive</t>
  </si>
  <si>
    <t>Elaine Drive</t>
  </si>
  <si>
    <t>Quality Care</t>
  </si>
  <si>
    <t>Lucille D</t>
  </si>
  <si>
    <t>Oligney</t>
  </si>
  <si>
    <t>Mowery</t>
  </si>
  <si>
    <t>479-5007</t>
  </si>
  <si>
    <t>cindy.oligney@gci.net</t>
  </si>
  <si>
    <t>70 Steelhead Road</t>
  </si>
  <si>
    <t>Steelhead Road</t>
  </si>
  <si>
    <t>Sent administrator a Notice of Denial of Licensure (Biennial Review) 3/19/10, waiting on expiration of appeal timeframe</t>
  </si>
  <si>
    <t>Quality Care Center of Delta</t>
  </si>
  <si>
    <t>Richard D. Karr</t>
  </si>
  <si>
    <t>Catrina</t>
  </si>
  <si>
    <t>Marsh</t>
  </si>
  <si>
    <t>Ludmila</t>
  </si>
  <si>
    <t>895-4545</t>
  </si>
  <si>
    <t>dickkarr3327@gmail.com</t>
  </si>
  <si>
    <t>PO Box 486</t>
  </si>
  <si>
    <t>Delta Junction</t>
  </si>
  <si>
    <t>99737</t>
  </si>
  <si>
    <t>2730 Alaska Highway</t>
  </si>
  <si>
    <t>Alaska Highway</t>
  </si>
  <si>
    <t>Queen Victoria</t>
  </si>
  <si>
    <t>Jessica Brunsting</t>
  </si>
  <si>
    <t>Brunsting</t>
  </si>
  <si>
    <t>907-441-2105</t>
  </si>
  <si>
    <t>907-622-8701</t>
  </si>
  <si>
    <t>907-770-1301</t>
  </si>
  <si>
    <t>houghtonhill@hotmail.com</t>
  </si>
  <si>
    <t>20176 Constitution Drive</t>
  </si>
  <si>
    <t>Constitution Drive</t>
  </si>
  <si>
    <t>Quick Response</t>
  </si>
  <si>
    <t>Jody Titus</t>
  </si>
  <si>
    <t>Jody</t>
  </si>
  <si>
    <t>Titus</t>
  </si>
  <si>
    <t>283-5734</t>
  </si>
  <si>
    <t>djtitus@acsalaska.net</t>
  </si>
  <si>
    <t>PO Box 1895</t>
  </si>
  <si>
    <t>43379 Jasper Lane</t>
  </si>
  <si>
    <t>Jasper Ln</t>
  </si>
  <si>
    <t>letter received 9/2/11, notice of closure dated 8/31/11</t>
  </si>
  <si>
    <t>Rainbow Assisted Living Home</t>
  </si>
  <si>
    <t>Roy R. Evasco</t>
  </si>
  <si>
    <t>Roy R.</t>
  </si>
  <si>
    <t>Evasco</t>
  </si>
  <si>
    <t>Adriano C</t>
  </si>
  <si>
    <t>Fangonilo Jr.</t>
  </si>
  <si>
    <t>349-4356</t>
  </si>
  <si>
    <t>351-0818</t>
  </si>
  <si>
    <t>starjammer_ak@yahoo.com</t>
  </si>
  <si>
    <t>5622 E. 4th Avenue</t>
  </si>
  <si>
    <t>License Suspended 08/22/2014</t>
  </si>
  <si>
    <t>Rainbow Assisted Living Home II</t>
  </si>
  <si>
    <t>13201 Venus Way</t>
  </si>
  <si>
    <t>Venus Way</t>
  </si>
  <si>
    <t>Ramey Home</t>
  </si>
  <si>
    <t>Frances Ramey</t>
  </si>
  <si>
    <t>Ramey</t>
  </si>
  <si>
    <t>Coleen</t>
  </si>
  <si>
    <t>Coke</t>
  </si>
  <si>
    <t>350-6833</t>
  </si>
  <si>
    <t>babyramey@gmail.com</t>
  </si>
  <si>
    <t>123 Meyer #2</t>
  </si>
  <si>
    <t>Meyer #1</t>
  </si>
  <si>
    <t>set up renewal 9/11/Voluntary Closure 4/27/15</t>
  </si>
  <si>
    <t>Ramona's Home</t>
  </si>
  <si>
    <t>Ramona and Jim Godsby</t>
  </si>
  <si>
    <t>Ramona</t>
  </si>
  <si>
    <t>907-357-6906</t>
  </si>
  <si>
    <t>monag@gci.net</t>
  </si>
  <si>
    <t>PO Box 877805</t>
  </si>
  <si>
    <t>6921 West Werner Drive</t>
  </si>
  <si>
    <t>West Werner Drive</t>
  </si>
  <si>
    <t>Randee Pascall and Soniaa Coxx ALH</t>
  </si>
  <si>
    <t>Soniaa Cox and Randee Pascall</t>
  </si>
  <si>
    <t>Soniaa</t>
  </si>
  <si>
    <t>Randee</t>
  </si>
  <si>
    <t>Pascall</t>
  </si>
  <si>
    <t>277-2911</t>
  </si>
  <si>
    <t>coxyvirgo123@aol.com</t>
  </si>
  <si>
    <t>PO Box 112401</t>
  </si>
  <si>
    <t>1440 Kruge Ave</t>
  </si>
  <si>
    <t>Kruge St</t>
  </si>
  <si>
    <t>no residents at time of closure JG</t>
  </si>
  <si>
    <t>Raven</t>
  </si>
  <si>
    <t>5545 S Irwin Drive #4</t>
  </si>
  <si>
    <t>Raven Skies</t>
  </si>
  <si>
    <t>Scott Morey</t>
  </si>
  <si>
    <t>Morey</t>
  </si>
  <si>
    <t>Gilchrist</t>
  </si>
  <si>
    <t>382-9050</t>
  </si>
  <si>
    <t>726-1188</t>
  </si>
  <si>
    <t>688-5123</t>
  </si>
  <si>
    <t>ravenskies907@gmail.com</t>
  </si>
  <si>
    <t>11153 Aberdeen Circle</t>
  </si>
  <si>
    <t>Aberdeen Circle</t>
  </si>
  <si>
    <t>Raven's View</t>
  </si>
  <si>
    <t>Ella Savage</t>
  </si>
  <si>
    <t>Savage</t>
  </si>
  <si>
    <t>907-373-2581</t>
  </si>
  <si>
    <t>907-841-1169</t>
  </si>
  <si>
    <t>sibonz@hotmail.com</t>
  </si>
  <si>
    <t>1051 Rainbow Park</t>
  </si>
  <si>
    <t>1051 Rainbow Park Drive</t>
  </si>
  <si>
    <t>Rainbow Park Drive</t>
  </si>
  <si>
    <t>REACH - Maria's ALH</t>
  </si>
  <si>
    <t>Richard Fagundes</t>
  </si>
  <si>
    <t>Fagundes</t>
  </si>
  <si>
    <t>Greg</t>
  </si>
  <si>
    <t>Roth</t>
  </si>
  <si>
    <t>586-8228</t>
  </si>
  <si>
    <t>groth@reachak.org</t>
  </si>
  <si>
    <t>213 Third Street</t>
  </si>
  <si>
    <t>3330 Nowell Ave. Apt. #5</t>
  </si>
  <si>
    <t>Nowell Ave</t>
  </si>
  <si>
    <t>Agency Contact: Georgia Kaye or Carissa Heath</t>
  </si>
  <si>
    <t>REACH - Northland Home</t>
  </si>
  <si>
    <t>REACH Inc.</t>
  </si>
  <si>
    <t>Rick</t>
  </si>
  <si>
    <t>Driscoll</t>
  </si>
  <si>
    <t>Reid</t>
  </si>
  <si>
    <t>Tippets</t>
  </si>
  <si>
    <t>796-7235</t>
  </si>
  <si>
    <t>796-7287</t>
  </si>
  <si>
    <t>smcdonald@reachak.org</t>
  </si>
  <si>
    <t>9377 Northland Street</t>
  </si>
  <si>
    <t>Northland Street</t>
  </si>
  <si>
    <t>REACH - Rosales ALH</t>
  </si>
  <si>
    <t>REACH, Inc.</t>
  </si>
  <si>
    <t>Gregory</t>
  </si>
  <si>
    <t>Magie</t>
  </si>
  <si>
    <t>Fergusson</t>
  </si>
  <si>
    <t>9950 Stephen Richards Drive # 91</t>
  </si>
  <si>
    <t>Stephen Richards</t>
  </si>
  <si>
    <t>ReadyCare-Soldotna's Best I</t>
  </si>
  <si>
    <t>Southern Home Care Services, Inc. dba ResCare HomeCare Alaska</t>
  </si>
  <si>
    <t>Amber</t>
  </si>
  <si>
    <t>Halsey</t>
  </si>
  <si>
    <t>Monique</t>
  </si>
  <si>
    <t>Danley</t>
  </si>
  <si>
    <t>Yurcina</t>
  </si>
  <si>
    <t>262-9400</t>
  </si>
  <si>
    <t>262-6482</t>
  </si>
  <si>
    <t>357-5689</t>
  </si>
  <si>
    <t>357-5628</t>
  </si>
  <si>
    <t>ahalsey@rescare.com</t>
  </si>
  <si>
    <t>167 Warehouse Drive, Suite A</t>
  </si>
  <si>
    <t>48420 Moose Run Ave</t>
  </si>
  <si>
    <t>Moose Run Ave</t>
  </si>
  <si>
    <t>ReadyCare-Soldotna's Best II</t>
  </si>
  <si>
    <t>Moran</t>
  </si>
  <si>
    <t>262-6410</t>
  </si>
  <si>
    <t>167 Warehouse Drive, Suite  B</t>
  </si>
  <si>
    <t>Warehouse Drive</t>
  </si>
  <si>
    <t>Ready Care</t>
  </si>
  <si>
    <t>Annalisa</t>
  </si>
  <si>
    <t>48420 Moose Run</t>
  </si>
  <si>
    <t>Moose Run</t>
  </si>
  <si>
    <t>ReadyCare-Sterling Care ALH</t>
  </si>
  <si>
    <t>262-9414</t>
  </si>
  <si>
    <t>167 Warehouse</t>
  </si>
  <si>
    <t>Warehouse</t>
  </si>
  <si>
    <t>ReadyCare-Sunrise Mountain</t>
  </si>
  <si>
    <t>Job Ready Inc. dba Ready Care</t>
  </si>
  <si>
    <t>Dawn</t>
  </si>
  <si>
    <t>Saul</t>
  </si>
  <si>
    <t>262-6346</t>
  </si>
  <si>
    <t>262-9420</t>
  </si>
  <si>
    <t>dawn.saul@rescare.com</t>
  </si>
  <si>
    <t>39180 Fairview St.</t>
  </si>
  <si>
    <t>Fairview St.</t>
  </si>
  <si>
    <t>ReadyCare-Sunrise Mountain ALH #2</t>
  </si>
  <si>
    <t>Fred</t>
  </si>
  <si>
    <t>Darla</t>
  </si>
  <si>
    <t>39160 Fairview St.</t>
  </si>
  <si>
    <t>Red Oaks Assisted Living, Inc</t>
  </si>
  <si>
    <t>Richard Reeves</t>
  </si>
  <si>
    <t>Schawrds</t>
  </si>
  <si>
    <t>245-3470</t>
  </si>
  <si>
    <t>242-1784</t>
  </si>
  <si>
    <t>redoaks@gci.net</t>
  </si>
  <si>
    <t>8811 Cordell Circle</t>
  </si>
  <si>
    <t>Cordell Circle</t>
  </si>
  <si>
    <t>location now is Alaska Quality Care, but many people still refer to house as Red Oaks.</t>
  </si>
  <si>
    <t>Reflection Home Care</t>
  </si>
  <si>
    <t>Florence Lalia Achwil</t>
  </si>
  <si>
    <t>Achwil</t>
  </si>
  <si>
    <t>Mustapha</t>
  </si>
  <si>
    <t>Lawal</t>
  </si>
  <si>
    <t>907-306-5161</t>
  </si>
  <si>
    <t>306-5161</t>
  </si>
  <si>
    <t>pdlhf@yahoo.com</t>
  </si>
  <si>
    <t>4423 E. 6th Ave.</t>
  </si>
  <si>
    <t>Rendezvous Assisted Living</t>
  </si>
  <si>
    <t>Elena Rath</t>
  </si>
  <si>
    <t>Rath</t>
  </si>
  <si>
    <t>247-1961</t>
  </si>
  <si>
    <t>rendezvous@kpunet.net</t>
  </si>
  <si>
    <t>2441 First Ave</t>
  </si>
  <si>
    <t>First Ave</t>
  </si>
  <si>
    <t>Voluntary- no money coming in/no clients</t>
  </si>
  <si>
    <t>Respect Your Elders</t>
  </si>
  <si>
    <t>745-3687</t>
  </si>
  <si>
    <t>jldavis@mtaonline.net</t>
  </si>
  <si>
    <t>PO Box 2422</t>
  </si>
  <si>
    <t>2301 Colleen Street</t>
  </si>
  <si>
    <t>Colleen Stree</t>
  </si>
  <si>
    <t>Resurrection Assisted Living Home</t>
  </si>
  <si>
    <t>Moises Cardano</t>
  </si>
  <si>
    <t>Cardano</t>
  </si>
  <si>
    <t>Rene Allen</t>
  </si>
  <si>
    <t>632-0882 / 332-0885</t>
  </si>
  <si>
    <t>929-0551</t>
  </si>
  <si>
    <t>632-0882 / 868-3382</t>
  </si>
  <si>
    <t>cardanomoises_2011@yahoo.com</t>
  </si>
  <si>
    <t>2382 E. 64th Ave</t>
  </si>
  <si>
    <t>7924 Resurrection Drive</t>
  </si>
  <si>
    <t>Resurrection</t>
  </si>
  <si>
    <t>Home voluntarily closed 7/6/16 after investigation</t>
  </si>
  <si>
    <t>RJP Home Care Services</t>
  </si>
  <si>
    <t>Ashton.Raven.Freeman@alaska.gov</t>
  </si>
  <si>
    <t>Harry &amp; Rebecca Petrie</t>
  </si>
  <si>
    <t>Rebecca J. (Vicki)</t>
  </si>
  <si>
    <t>Petrie</t>
  </si>
  <si>
    <t>Harry (Reed)</t>
  </si>
  <si>
    <t>907-646-1131</t>
  </si>
  <si>
    <t>907-727-5192</t>
  </si>
  <si>
    <t>907-677-9756</t>
  </si>
  <si>
    <t>reedpetrie2022@gmail.com</t>
  </si>
  <si>
    <t>973 Shakespeare Circle</t>
  </si>
  <si>
    <t>PO Box 242414</t>
  </si>
  <si>
    <t>Shakespeare Circle</t>
  </si>
  <si>
    <t>Roberts ALH</t>
  </si>
  <si>
    <t>MSSCA</t>
  </si>
  <si>
    <t>Clara</t>
  </si>
  <si>
    <t>746-4309</t>
  </si>
  <si>
    <t>binka@mtaonline.net</t>
  </si>
  <si>
    <t>665 Violet Circle</t>
  </si>
  <si>
    <t>Violet Circle</t>
  </si>
  <si>
    <t>Voluntary Closure - 2/1/2007</t>
  </si>
  <si>
    <t>Robin Place Elder Care</t>
  </si>
  <si>
    <t>Robin Place Elder Care LLC</t>
  </si>
  <si>
    <t>283-5172</t>
  </si>
  <si>
    <t>283-5173</t>
  </si>
  <si>
    <t>scottmitchell1952@gmail.com</t>
  </si>
  <si>
    <t>106 Robin Place</t>
  </si>
  <si>
    <t>Robin Place</t>
  </si>
  <si>
    <t>Voluntary Closure 6/09/2014</t>
  </si>
  <si>
    <t>Robin's Nest ALH</t>
  </si>
  <si>
    <t>Dan &amp; Robin Mingo</t>
  </si>
  <si>
    <t>Robin</t>
  </si>
  <si>
    <t>Mingo</t>
  </si>
  <si>
    <t>907-715-7284</t>
  </si>
  <si>
    <t>907-373-7740</t>
  </si>
  <si>
    <t>907-376-0389</t>
  </si>
  <si>
    <t>rcazer@live.com</t>
  </si>
  <si>
    <t>602 N. Moriah Circle</t>
  </si>
  <si>
    <t>7750 W. Golden Drive</t>
  </si>
  <si>
    <t>W. Golden Drive</t>
  </si>
  <si>
    <t>Robinson House</t>
  </si>
  <si>
    <t>Kelly Robinson</t>
  </si>
  <si>
    <t>Josh</t>
  </si>
  <si>
    <t>Hodges</t>
  </si>
  <si>
    <t>338-4608</t>
  </si>
  <si>
    <t>351-7448</t>
  </si>
  <si>
    <t>rhouse@gci.net</t>
  </si>
  <si>
    <t>3221 Pussywillow Street</t>
  </si>
  <si>
    <t>Pussywillow Street</t>
  </si>
  <si>
    <t>Robrecht, Frederick J., Jr.</t>
  </si>
  <si>
    <t>Frederick J</t>
  </si>
  <si>
    <t>Robrecht, Jr.</t>
  </si>
  <si>
    <t>892-6574</t>
  </si>
  <si>
    <t>PO Box 520524</t>
  </si>
  <si>
    <t>Street of Tranquility</t>
  </si>
  <si>
    <t>Rocking Years One</t>
  </si>
  <si>
    <t>Nicole Masson</t>
  </si>
  <si>
    <t>Masson</t>
  </si>
  <si>
    <t>Latimer</t>
  </si>
  <si>
    <t>Carrol</t>
  </si>
  <si>
    <t>Candice-Designee</t>
  </si>
  <si>
    <t>451-4530</t>
  </si>
  <si>
    <t>388-4665</t>
  </si>
  <si>
    <t>452-6951</t>
  </si>
  <si>
    <t>rockingyears@hotmail.com</t>
  </si>
  <si>
    <t>1913 Jack Street</t>
  </si>
  <si>
    <t>Jack Street</t>
  </si>
  <si>
    <t>Rockingham Assisted Living Home</t>
  </si>
  <si>
    <t>Rockingham Assisted Living LLC; Robby Potter and Marlene Gartin</t>
  </si>
  <si>
    <t>Potter</t>
  </si>
  <si>
    <t>Gartin</t>
  </si>
  <si>
    <t>907-274-5333</t>
  </si>
  <si>
    <t>rockinghamassistedliving@gci.net</t>
  </si>
  <si>
    <t>PO Box 92375</t>
  </si>
  <si>
    <t>8040 Opal Circle</t>
  </si>
  <si>
    <t>Opal Street</t>
  </si>
  <si>
    <t>annual &gt; corrections; modfied 9/27/10 to Opal location</t>
  </si>
  <si>
    <t>Rockingham Assisted Living II</t>
  </si>
  <si>
    <t>Lola</t>
  </si>
  <si>
    <t>Seton</t>
  </si>
  <si>
    <t>274-5333</t>
  </si>
  <si>
    <t>720-3214 (Robby 351-7013)</t>
  </si>
  <si>
    <t>2591 Lyvona Lane</t>
  </si>
  <si>
    <t>Lyvona Lane</t>
  </si>
  <si>
    <t>Romana 2 Assisted Living Home</t>
  </si>
  <si>
    <t>Romana 2 Assisted Living Home LLC</t>
  </si>
  <si>
    <t>Santiago M.</t>
  </si>
  <si>
    <t>Maniti</t>
  </si>
  <si>
    <t>Navarro</t>
  </si>
  <si>
    <t>229-7240</t>
  </si>
  <si>
    <t>891-1488</t>
  </si>
  <si>
    <t>trunx_xx@yahoo.com</t>
  </si>
  <si>
    <t>1023 E. 28th Avenue</t>
  </si>
  <si>
    <t>E. 28th Avenue</t>
  </si>
  <si>
    <t>Romana Assisted Living Home</t>
  </si>
  <si>
    <t>Santiago M. Maniti</t>
  </si>
  <si>
    <t>Crislyn D.</t>
  </si>
  <si>
    <t>Merete</t>
  </si>
  <si>
    <t>646-4084</t>
  </si>
  <si>
    <t>3413 E. 17th Ave</t>
  </si>
  <si>
    <t>Administrator voluntarily relinquished license</t>
  </si>
  <si>
    <t>Root, William</t>
  </si>
  <si>
    <t>William</t>
  </si>
  <si>
    <t>Root</t>
  </si>
  <si>
    <t>543-2987</t>
  </si>
  <si>
    <t>PO Box 3232</t>
  </si>
  <si>
    <t>Trailer 62</t>
  </si>
  <si>
    <t>Rosewood</t>
  </si>
  <si>
    <t>907-201-9857</t>
  </si>
  <si>
    <t>3722 Parsons Ave</t>
  </si>
  <si>
    <t>Rosewood Assisted Living</t>
  </si>
  <si>
    <t>Hallelujah ALH LLC</t>
  </si>
  <si>
    <t>Pasi</t>
  </si>
  <si>
    <t>Jeremiah</t>
  </si>
  <si>
    <t>907-258-1141</t>
  </si>
  <si>
    <t>SK 907-230-2026 / Jeremiah 907-231-3775</t>
  </si>
  <si>
    <t>907-258-1527</t>
  </si>
  <si>
    <t>sk@anchor-house.biz; jeremiahpasi@gmail.com</t>
  </si>
  <si>
    <t>3722 Parsons Avenue</t>
  </si>
  <si>
    <t>Parsons Avenue</t>
  </si>
  <si>
    <t>Sherry M.</t>
  </si>
  <si>
    <t>258-1141</t>
  </si>
  <si>
    <t>Roxanne's ALH</t>
  </si>
  <si>
    <t>Demetria Caletena</t>
  </si>
  <si>
    <t>Demetria</t>
  </si>
  <si>
    <t>Caletena</t>
  </si>
  <si>
    <t>243-5802/317-2176</t>
  </si>
  <si>
    <t>2028 Terrebonne Loop</t>
  </si>
  <si>
    <t>2028 Terreboone Loop</t>
  </si>
  <si>
    <t>Terreboone Loop</t>
  </si>
  <si>
    <t>Received license and confirmation letter 12/30/13</t>
  </si>
  <si>
    <t>Royal Assisted Living Home</t>
  </si>
  <si>
    <t>Viktor Goy</t>
  </si>
  <si>
    <t>Marsha</t>
  </si>
  <si>
    <t>Hunter</t>
  </si>
  <si>
    <t>357-7000.</t>
  </si>
  <si>
    <t>841-1380</t>
  </si>
  <si>
    <t>wsal@mtaonline.net</t>
  </si>
  <si>
    <t>2935 N. Church Road</t>
  </si>
  <si>
    <t>Sacred Heart Care Center</t>
  </si>
  <si>
    <t>Rebecca Miranda</t>
  </si>
  <si>
    <t>Miranda-Valdez</t>
  </si>
  <si>
    <t>561-6542</t>
  </si>
  <si>
    <t>351-7236</t>
  </si>
  <si>
    <t>351-9735</t>
  </si>
  <si>
    <t>sacredheartcare@yahoo.com</t>
  </si>
  <si>
    <t>Medicaid/Voluntary Closure 02/19/2020</t>
  </si>
  <si>
    <t>Saint Catherine Home Care</t>
  </si>
  <si>
    <t>Catherine San Juan</t>
  </si>
  <si>
    <t>San Juan</t>
  </si>
  <si>
    <t>Jerico</t>
  </si>
  <si>
    <t>907-301-4778</t>
  </si>
  <si>
    <t>907-277-2882</t>
  </si>
  <si>
    <t>saintcatherinehomecare@yahoo.com</t>
  </si>
  <si>
    <t>7072 Stella Place</t>
  </si>
  <si>
    <t>Stella Place</t>
  </si>
  <si>
    <t>Voluntary Closure 12/01/2019</t>
  </si>
  <si>
    <t>Saint Lourdes Home Care</t>
  </si>
  <si>
    <t>Lourdes I. Davis</t>
  </si>
  <si>
    <t>Lourdes I.</t>
  </si>
  <si>
    <t>562-1243</t>
  </si>
  <si>
    <t>884-1653</t>
  </si>
  <si>
    <t>stlourdeshome@gmail.com</t>
  </si>
  <si>
    <t>906 Lancaster Drive</t>
  </si>
  <si>
    <t>4904 Cambridge Way</t>
  </si>
  <si>
    <t>Cambridge Way</t>
  </si>
  <si>
    <t>Saint Stevens II</t>
  </si>
  <si>
    <t>Saint Timothy Home III</t>
  </si>
  <si>
    <t>Romeo and Irene Escalante</t>
  </si>
  <si>
    <t>Escalante</t>
  </si>
  <si>
    <t>Romeo/Irene</t>
  </si>
  <si>
    <t>Escalante/Agustin</t>
  </si>
  <si>
    <t>907-317-6364</t>
  </si>
  <si>
    <t>907-230-1985</t>
  </si>
  <si>
    <t>sttimothyhome@gmail.com</t>
  </si>
  <si>
    <t>12363 Division Street</t>
  </si>
  <si>
    <t>11621 Nix Court</t>
  </si>
  <si>
    <t>Nix Court</t>
  </si>
  <si>
    <t>Sally Marie's ALH</t>
  </si>
  <si>
    <t>Sally Swafford</t>
  </si>
  <si>
    <t>Sally</t>
  </si>
  <si>
    <t>Swafford</t>
  </si>
  <si>
    <t>Wayne</t>
  </si>
  <si>
    <t>907-222-1743</t>
  </si>
  <si>
    <t>907-351-4499</t>
  </si>
  <si>
    <t>PO Box 201713</t>
  </si>
  <si>
    <t>99520-1713</t>
  </si>
  <si>
    <t>1545 Hoyt Street, Space 44</t>
  </si>
  <si>
    <t>Hoyt Street</t>
  </si>
  <si>
    <t>Sanctuary ALH</t>
  </si>
  <si>
    <t>Tiana Jones</t>
  </si>
  <si>
    <t>764-8331</t>
  </si>
  <si>
    <t>christian_lass@yahoo.com</t>
  </si>
  <si>
    <t>8901 Lakehurst Drive, Unit A</t>
  </si>
  <si>
    <t>6700 Rockridge Drive</t>
  </si>
  <si>
    <t>Rockridge Drive</t>
  </si>
  <si>
    <t>Sanctuary ALH III</t>
  </si>
  <si>
    <t>Gabrial</t>
  </si>
  <si>
    <t>extended to 7-9-2009</t>
  </si>
  <si>
    <t>Sanctuary II ALH</t>
  </si>
  <si>
    <t>Gary Jones</t>
  </si>
  <si>
    <t>CHRISTIAN_LASS@YAHOO.COM</t>
  </si>
  <si>
    <t>Change in Ownership/Voluntary Closure; new license issued for new owner</t>
  </si>
  <si>
    <t>Sandra Boatner ALH</t>
  </si>
  <si>
    <t>Sandra Boatner</t>
  </si>
  <si>
    <t>Boatner</t>
  </si>
  <si>
    <t>Jeannine</t>
  </si>
  <si>
    <t>McIntyre</t>
  </si>
  <si>
    <t>488-0913</t>
  </si>
  <si>
    <t>888-2448</t>
  </si>
  <si>
    <t>sandral@gci.net</t>
  </si>
  <si>
    <t>PO Box 58135</t>
  </si>
  <si>
    <t>99711</t>
  </si>
  <si>
    <t>1960 Persinger Drive</t>
  </si>
  <si>
    <t>Persinger Drive</t>
  </si>
  <si>
    <t>Sankofa</t>
  </si>
  <si>
    <t>David Ampong</t>
  </si>
  <si>
    <t>Musa</t>
  </si>
  <si>
    <t>570-1654</t>
  </si>
  <si>
    <t>Musa 280-8091/David538-9958</t>
  </si>
  <si>
    <t>musa.marenah@yahoo.com/nanampong@aol.com</t>
  </si>
  <si>
    <t>5040 Vi Street</t>
  </si>
  <si>
    <t>Sankofa ALH</t>
  </si>
  <si>
    <t>Musa Marenah</t>
  </si>
  <si>
    <t>Glenda</t>
  </si>
  <si>
    <t>Ness</t>
  </si>
  <si>
    <t>907-280-8091</t>
  </si>
  <si>
    <t>877-464-6325</t>
  </si>
  <si>
    <t>musa.marenah@alaska.gov</t>
  </si>
  <si>
    <t>Voluntary Closure-09/30/2020</t>
  </si>
  <si>
    <t>Santo Nino ALH</t>
  </si>
  <si>
    <t>Nora &amp; Ramiro Rivera</t>
  </si>
  <si>
    <t>Imelda P.</t>
  </si>
  <si>
    <t>Sipin</t>
  </si>
  <si>
    <t>Cleodualdo</t>
  </si>
  <si>
    <t>907-646-1341</t>
  </si>
  <si>
    <t>imeldasipin@yahoo.com</t>
  </si>
  <si>
    <t>2900 E. 18th Avenue</t>
  </si>
  <si>
    <t>E. 18th Avenue</t>
  </si>
  <si>
    <t>Sawyer ALH</t>
  </si>
  <si>
    <t>745-5257</t>
  </si>
  <si>
    <t>1150 Wood Stock Dr.</t>
  </si>
  <si>
    <t>Wood Stock Dr.</t>
  </si>
  <si>
    <t>Scheffler Assisted Living</t>
  </si>
  <si>
    <t>Elena Scheffler</t>
  </si>
  <si>
    <t>Scheffler</t>
  </si>
  <si>
    <t>Madelene</t>
  </si>
  <si>
    <t>Firmin</t>
  </si>
  <si>
    <t>332-7748</t>
  </si>
  <si>
    <t>727-7749</t>
  </si>
  <si>
    <t>elena_scheffler@yahoo.com</t>
  </si>
  <si>
    <t>611 Bragaw Street</t>
  </si>
  <si>
    <t>Bragaw Street</t>
  </si>
  <si>
    <t>Extended provisional 1 year, no residents</t>
  </si>
  <si>
    <t>Schwartz Foster Home</t>
  </si>
  <si>
    <t>373-5075</t>
  </si>
  <si>
    <t>bigdoggrandma@hotmail.com</t>
  </si>
  <si>
    <t>5930 E. Alder Circle</t>
  </si>
  <si>
    <t>Alder Circle</t>
  </si>
  <si>
    <t>Voluntary-license expired and ALH did not apply for renewal, home sold 3 mos ago.</t>
  </si>
  <si>
    <t>Scott Manor</t>
  </si>
  <si>
    <t>Lydia Guerrero</t>
  </si>
  <si>
    <t>Guerrero</t>
  </si>
  <si>
    <t>Elvira</t>
  </si>
  <si>
    <t>Solseng</t>
  </si>
  <si>
    <t>694-7555</t>
  </si>
  <si>
    <t>18242 Tonsina Court</t>
  </si>
  <si>
    <t>Tonsina Court</t>
  </si>
  <si>
    <t>Scott, Sharon Bragaw</t>
  </si>
  <si>
    <t>Scott/Clyde Johnson</t>
  </si>
  <si>
    <t>337-3021</t>
  </si>
  <si>
    <t>611 S. Bragaw</t>
  </si>
  <si>
    <t>611 S. Bragaw Street</t>
  </si>
  <si>
    <t>S. Bragaw Street</t>
  </si>
  <si>
    <t>Seabreeze House</t>
  </si>
  <si>
    <t>John &amp; Andrea Morris</t>
  </si>
  <si>
    <t>Morris</t>
  </si>
  <si>
    <t>Voepel</t>
  </si>
  <si>
    <t>283-3776</t>
  </si>
  <si>
    <t>andrea19642009@live.com</t>
  </si>
  <si>
    <t>PO Box 865</t>
  </si>
  <si>
    <t>36635 Navigator</t>
  </si>
  <si>
    <t>Navigator</t>
  </si>
  <si>
    <t>Seatta's Moose Hollow</t>
  </si>
  <si>
    <t>Seatta</t>
  </si>
  <si>
    <t>Jaekel</t>
  </si>
  <si>
    <t>892-6677</t>
  </si>
  <si>
    <t>PO Box 520591</t>
  </si>
  <si>
    <t>Mile 2.7 Big Lake Rd</t>
  </si>
  <si>
    <t>Big Lake Rd</t>
  </si>
  <si>
    <t>Seaview Community Services ALH</t>
  </si>
  <si>
    <t>Seaview Community Services</t>
  </si>
  <si>
    <t>Neaves</t>
  </si>
  <si>
    <t>James "Tommy"</t>
  </si>
  <si>
    <t>Glanton</t>
  </si>
  <si>
    <t>907-224-5257</t>
  </si>
  <si>
    <t>907-224-3542</t>
  </si>
  <si>
    <t>907-422-1041 (call first), 907-422-7941</t>
  </si>
  <si>
    <t>TGlanton@seaviewseward.org</t>
  </si>
  <si>
    <t>PO Box 1045</t>
  </si>
  <si>
    <t>1400 Chamberlain Road</t>
  </si>
  <si>
    <t>Chamberlain Road</t>
  </si>
  <si>
    <t>Serenity Circle Assisted Living</t>
  </si>
  <si>
    <t>Lori and Melvin Frey</t>
  </si>
  <si>
    <t>Melvin</t>
  </si>
  <si>
    <t>Frey</t>
  </si>
  <si>
    <t>334-3968</t>
  </si>
  <si>
    <t>868-3595</t>
  </si>
  <si>
    <t>lorifrey_234@msn.com</t>
  </si>
  <si>
    <t>13050 Badger Lane</t>
  </si>
  <si>
    <t>Badger Lane</t>
  </si>
  <si>
    <t>Serenity Haven, Inc</t>
  </si>
  <si>
    <t>334-8019</t>
  </si>
  <si>
    <t>334-8020</t>
  </si>
  <si>
    <t>serenityhaven.inc@live.com</t>
  </si>
  <si>
    <t>5950 Kody Drive</t>
  </si>
  <si>
    <t>1023 State Drive</t>
  </si>
  <si>
    <t>State Drive</t>
  </si>
  <si>
    <t>Serenity House ALH</t>
  </si>
  <si>
    <t>Dana Vandermartin</t>
  </si>
  <si>
    <t>Vandermartin</t>
  </si>
  <si>
    <t>Karryle</t>
  </si>
  <si>
    <t>Krueger</t>
  </si>
  <si>
    <t>727-0322</t>
  </si>
  <si>
    <t>357-1136</t>
  </si>
  <si>
    <t>841-7226</t>
  </si>
  <si>
    <t>danavmb@yahoo.com</t>
  </si>
  <si>
    <t>6177 Mountain Heather Road Suite 6</t>
  </si>
  <si>
    <t>6001 E. Eek Street</t>
  </si>
  <si>
    <t>E. Eek Street</t>
  </si>
  <si>
    <t>Serenity Suites</t>
  </si>
  <si>
    <t>Brendon and Wendy Johansen</t>
  </si>
  <si>
    <t>Brendon L.</t>
  </si>
  <si>
    <t>Wendy C.</t>
  </si>
  <si>
    <t>Johansen</t>
  </si>
  <si>
    <t>274-1354</t>
  </si>
  <si>
    <t>317-2418</t>
  </si>
  <si>
    <t>brendonjohansen@yahoo.com</t>
  </si>
  <si>
    <t>1540 E. 17th Avenue</t>
  </si>
  <si>
    <t>New Owners 10/23/12</t>
  </si>
  <si>
    <t>Severian ALH</t>
  </si>
  <si>
    <t>Bonita Severian</t>
  </si>
  <si>
    <t>Severian</t>
  </si>
  <si>
    <t>344-5635</t>
  </si>
  <si>
    <t>bseverian@yahoo.com</t>
  </si>
  <si>
    <t>2030 Brigadier Drive</t>
  </si>
  <si>
    <t>Brigadier Drive</t>
  </si>
  <si>
    <t>biennial license not issued due to home not having adequate size windows; moved prior to notifying the department</t>
  </si>
  <si>
    <t>Severson  ALH</t>
  </si>
  <si>
    <t>Severson Family Assisted Living Home LLC</t>
  </si>
  <si>
    <t>Severson</t>
  </si>
  <si>
    <t>222-1153</t>
  </si>
  <si>
    <t>317-5050</t>
  </si>
  <si>
    <t>mail@toddseverson.net</t>
  </si>
  <si>
    <t>8531 Little Dipper</t>
  </si>
  <si>
    <t>Shamar Assisted Living Home</t>
  </si>
  <si>
    <t>Faustino Hidalgo and Joanie Bumagat</t>
  </si>
  <si>
    <t>Joanie</t>
  </si>
  <si>
    <t>Bumagat</t>
  </si>
  <si>
    <t>Faustino</t>
  </si>
  <si>
    <t>Hidalgo</t>
  </si>
  <si>
    <t>808-651-7294</t>
  </si>
  <si>
    <t>887-1597</t>
  </si>
  <si>
    <t>2801 Bass St.</t>
  </si>
  <si>
    <t>Bass St.</t>
  </si>
  <si>
    <t>Continue provisional - 1st client 4/11</t>
  </si>
  <si>
    <t>Sharon's Assisted Living</t>
  </si>
  <si>
    <t>DK</t>
  </si>
  <si>
    <t>Sharon D Scott</t>
  </si>
  <si>
    <t>907-868-1056</t>
  </si>
  <si>
    <t>907-202-4395</t>
  </si>
  <si>
    <t>mattscott718@gmail.com</t>
  </si>
  <si>
    <t>1142 E. 13th Avenue</t>
  </si>
  <si>
    <t>E. 13th Avenue</t>
  </si>
  <si>
    <t>Owner/Administrator Sharon Scott Passed Away - Non-Renewal of License</t>
  </si>
  <si>
    <t>Shattuck Manor Assisted Living Home</t>
  </si>
  <si>
    <t>Delores</t>
  </si>
  <si>
    <t>Reina, CNA</t>
  </si>
  <si>
    <t>463-4300</t>
  </si>
  <si>
    <t>306 W. 8th Street</t>
  </si>
  <si>
    <t>W. 8th Street</t>
  </si>
  <si>
    <t>Voluntary- personal matter-divorce</t>
  </si>
  <si>
    <t>Sherry's ALH</t>
  </si>
  <si>
    <t>Dimick</t>
  </si>
  <si>
    <t>373-0929</t>
  </si>
  <si>
    <t>3175 Motherload Circle</t>
  </si>
  <si>
    <t>Motherload Circle</t>
  </si>
  <si>
    <t>Voluntary Closure, Wants to close 06/22/05 SHANNON</t>
  </si>
  <si>
    <t>Shining Star Assisted Living</t>
  </si>
  <si>
    <t>Paul Worman</t>
  </si>
  <si>
    <t>Paul M.</t>
  </si>
  <si>
    <t>Worman</t>
  </si>
  <si>
    <t>Pamela A</t>
  </si>
  <si>
    <t>479-0885</t>
  </si>
  <si>
    <t>907-687-5944</t>
  </si>
  <si>
    <t>pworman@gci.net</t>
  </si>
  <si>
    <t>2941 Westgate Place</t>
  </si>
  <si>
    <t>Westgate Place</t>
  </si>
  <si>
    <t>working on TR  Denied</t>
  </si>
  <si>
    <t>Shirley's ALH</t>
  </si>
  <si>
    <t>250-1711/248-1598</t>
  </si>
  <si>
    <t>Bridgeview Drive</t>
  </si>
  <si>
    <t>See settlement for conditions</t>
  </si>
  <si>
    <t>Shirley's ALH II</t>
  </si>
  <si>
    <t>13414 Mainsail Drive</t>
  </si>
  <si>
    <t>Mainsail Drive</t>
  </si>
  <si>
    <t>Revoked- was not appealed</t>
  </si>
  <si>
    <t>Shorewood  ALH</t>
  </si>
  <si>
    <t>Rothfuss</t>
  </si>
  <si>
    <t>Mahan</t>
  </si>
  <si>
    <t>746-5251</t>
  </si>
  <si>
    <t>PO Box 4383</t>
  </si>
  <si>
    <t>3831 Engstrom Rd Unit A</t>
  </si>
  <si>
    <t>Engstrom Rd</t>
  </si>
  <si>
    <t>Non-Voluntary - Revoked - non-cooperation with division</t>
  </si>
  <si>
    <t>Shorewood ALH II</t>
  </si>
  <si>
    <t>3831 Engstrom Rd Unit B</t>
  </si>
  <si>
    <t>Simbre's Assisted Living Home</t>
  </si>
  <si>
    <t>Brandy &amp; Shane Simbre</t>
  </si>
  <si>
    <t>Shane C.</t>
  </si>
  <si>
    <t>Simbre</t>
  </si>
  <si>
    <t>Brandy N.</t>
  </si>
  <si>
    <t>222-1534</t>
  </si>
  <si>
    <t>903-5850</t>
  </si>
  <si>
    <t>Shane_Simbre@yahoo.com</t>
  </si>
  <si>
    <t>1629 Norene Street</t>
  </si>
  <si>
    <t>3643 E. 18th Ave.</t>
  </si>
  <si>
    <t>E. 18th Ave</t>
  </si>
  <si>
    <t>Simply Blue</t>
  </si>
  <si>
    <t>Simply Blue, ALH, LLC</t>
  </si>
  <si>
    <t>Vallangca</t>
  </si>
  <si>
    <t>Gel</t>
  </si>
  <si>
    <t>Lord</t>
  </si>
  <si>
    <t>Vernon</t>
  </si>
  <si>
    <t>907-770-1179</t>
  </si>
  <si>
    <t>907-565-9701</t>
  </si>
  <si>
    <t>Redhawk Circle</t>
  </si>
  <si>
    <t>Simply Sara's ALH</t>
  </si>
  <si>
    <t>Khamkev Khamleu</t>
  </si>
  <si>
    <t>Saphakdy</t>
  </si>
  <si>
    <t>Amphone</t>
  </si>
  <si>
    <t>Phoummary</t>
  </si>
  <si>
    <t>222-2455</t>
  </si>
  <si>
    <t>sarasapkakdy@hotmail.com</t>
  </si>
  <si>
    <t>2300 Canary Court</t>
  </si>
  <si>
    <t>Canary Court</t>
  </si>
  <si>
    <t>Sims Foster Assisted Living Home</t>
  </si>
  <si>
    <t>Rena M. Sims</t>
  </si>
  <si>
    <t>Rena</t>
  </si>
  <si>
    <t>Sims</t>
  </si>
  <si>
    <t>Lenny</t>
  </si>
  <si>
    <t>789-3211</t>
  </si>
  <si>
    <t>723-8288</t>
  </si>
  <si>
    <t>sims.wife1@gmail.com</t>
  </si>
  <si>
    <t>8311 Aspen Avenue</t>
  </si>
  <si>
    <t>Aspen Avenue</t>
  </si>
  <si>
    <t>Sisters' Home I</t>
  </si>
  <si>
    <t>Deleon Sobier</t>
  </si>
  <si>
    <t>562-2311</t>
  </si>
  <si>
    <t>3023 Madison Way</t>
  </si>
  <si>
    <t>Madison Way</t>
  </si>
  <si>
    <t>Voluntary Closure - 9/15/2006</t>
  </si>
  <si>
    <t>Skyline Assisted Living Home LLC</t>
  </si>
  <si>
    <t>Tana</t>
  </si>
  <si>
    <t>Otcheck</t>
  </si>
  <si>
    <t>Dale/Maria</t>
  </si>
  <si>
    <t>Otcheck/Santa Lucia</t>
  </si>
  <si>
    <t>907-598-1993</t>
  </si>
  <si>
    <t>907-226-2265</t>
  </si>
  <si>
    <t>skyline-ALH-LLC@hotmail.com</t>
  </si>
  <si>
    <t>63540 Skyline Drive</t>
  </si>
  <si>
    <t>Skyline Drive</t>
  </si>
  <si>
    <t>name change from Otcheck to Skyline Dec 2019</t>
  </si>
  <si>
    <t>Snow Circle No. 2 ALH, LLC</t>
  </si>
  <si>
    <t>Snow Circle ALH, LLC</t>
  </si>
  <si>
    <t>Marvin</t>
  </si>
  <si>
    <t>Valmonte</t>
  </si>
  <si>
    <t>Roland</t>
  </si>
  <si>
    <t>339-0485</t>
  </si>
  <si>
    <t>nivram510@yahoo.com</t>
  </si>
  <si>
    <t>Snowshoes</t>
  </si>
  <si>
    <t>Matthew Wilson &amp; Tasia Montgomery</t>
  </si>
  <si>
    <t>Tasia</t>
  </si>
  <si>
    <t>980-5673</t>
  </si>
  <si>
    <t>matt_wilson907@yahoo.com</t>
  </si>
  <si>
    <t>530 Mumford St. #4</t>
  </si>
  <si>
    <t>Mumford Street</t>
  </si>
  <si>
    <t>Voluntary Closure - never had residents</t>
  </si>
  <si>
    <t>Solano House</t>
  </si>
  <si>
    <t>Victor Solano</t>
  </si>
  <si>
    <t>Yvonne A.</t>
  </si>
  <si>
    <t>746-1082</t>
  </si>
  <si>
    <t>232-7455</t>
  </si>
  <si>
    <t>yvonneasolano@gmail.com</t>
  </si>
  <si>
    <t>158 S. Drover Circle</t>
  </si>
  <si>
    <t>S. Drover Circle</t>
  </si>
  <si>
    <t>Sonia Ramos</t>
  </si>
  <si>
    <t>Sonia</t>
  </si>
  <si>
    <t>Ramos</t>
  </si>
  <si>
    <t>Florenz</t>
  </si>
  <si>
    <t>Fangonilo</t>
  </si>
  <si>
    <t>486-1039</t>
  </si>
  <si>
    <t>312 Birch Street</t>
  </si>
  <si>
    <t>2150 Beaver Lake Drive</t>
  </si>
  <si>
    <t>Beaver Lake Drive</t>
  </si>
  <si>
    <t>Administrator stated in writing 10/14/09 that she will voluntarily relinquish licensure on 11/14/09</t>
  </si>
  <si>
    <t>Soteria House</t>
  </si>
  <si>
    <t>Choices, Inc.</t>
  </si>
  <si>
    <t>Akila</t>
  </si>
  <si>
    <t>Osakwe</t>
  </si>
  <si>
    <t>333-4343</t>
  </si>
  <si>
    <t>644-8296</t>
  </si>
  <si>
    <t>854-2289</t>
  </si>
  <si>
    <t>333-4383</t>
  </si>
  <si>
    <t>lisas@choices-ak.org</t>
  </si>
  <si>
    <t>1231 Gambell Street, Suite 300</t>
  </si>
  <si>
    <t>3201 Doris Street</t>
  </si>
  <si>
    <t>Doris St.</t>
  </si>
  <si>
    <t>Soundview Assisted Living Home</t>
  </si>
  <si>
    <t>Carl/Susan</t>
  </si>
  <si>
    <t>Butler/Wade</t>
  </si>
  <si>
    <t>Martushev</t>
  </si>
  <si>
    <t>435-0455</t>
  </si>
  <si>
    <t>399-7078/299-4006</t>
  </si>
  <si>
    <t>lnghenry@ptialaska.net; ludmila.martushev@gmail</t>
  </si>
  <si>
    <t>980 Soundview Avenue</t>
  </si>
  <si>
    <t>Soundview Avenue</t>
  </si>
  <si>
    <t>Sourdough Assisted Living</t>
  </si>
  <si>
    <t>Mills, RN</t>
  </si>
  <si>
    <t>222-7990</t>
  </si>
  <si>
    <t>3730 Patricia Lane</t>
  </si>
  <si>
    <t>Patricia Lane</t>
  </si>
  <si>
    <t>Ltr. Requesting monitoring inspection sent 11/10/05</t>
  </si>
  <si>
    <t>South Haven</t>
  </si>
  <si>
    <t>Mary Jill O'Neill</t>
  </si>
  <si>
    <t>Bella</t>
  </si>
  <si>
    <t>McCabe</t>
  </si>
  <si>
    <t>222-0698</t>
  </si>
  <si>
    <t>south-haven@gci.net</t>
  </si>
  <si>
    <t>PO Box 221703</t>
  </si>
  <si>
    <t>7960 Ascot St, Unit A</t>
  </si>
  <si>
    <t>Ascot St</t>
  </si>
  <si>
    <t>Will be closing, waiting on written documentation</t>
  </si>
  <si>
    <t>South Side ALH</t>
  </si>
  <si>
    <t>Karren</t>
  </si>
  <si>
    <t>Pack</t>
  </si>
  <si>
    <t>2524 W. 66th Avenue</t>
  </si>
  <si>
    <t>W. 66th Avenue</t>
  </si>
  <si>
    <t>Southern Belle</t>
  </si>
  <si>
    <t>Mission Circle</t>
  </si>
  <si>
    <t>voluntary closing</t>
  </si>
  <si>
    <t>Southern Living</t>
  </si>
  <si>
    <t>Lisa Cundiff</t>
  </si>
  <si>
    <t>Cundiff</t>
  </si>
  <si>
    <t>Francis</t>
  </si>
  <si>
    <t>230-0112</t>
  </si>
  <si>
    <t>lisaacundiff@att.net</t>
  </si>
  <si>
    <t>7250 Dawn Drive</t>
  </si>
  <si>
    <t>Dawn Drive</t>
  </si>
  <si>
    <t>Revoked due to barrier condition. Hand delivered; certified mail returned; sent regular mail w/no response</t>
  </si>
  <si>
    <t>Southern Living Assisted Living Home, LTD</t>
  </si>
  <si>
    <t>Candace/Brooke</t>
  </si>
  <si>
    <t>Bishop/Wilder</t>
  </si>
  <si>
    <t>349-0999/351-0411 cell</t>
  </si>
  <si>
    <t>nursemate43@yahoo.com</t>
  </si>
  <si>
    <t>9639 Musketball Circle</t>
  </si>
  <si>
    <t>9639 Musket Ball Circle</t>
  </si>
  <si>
    <t>Southport ALH</t>
  </si>
  <si>
    <t>349-1402</t>
  </si>
  <si>
    <t>southportalh@yahoo.com</t>
  </si>
  <si>
    <t>Constitution St</t>
  </si>
  <si>
    <t>License Revoked</t>
  </si>
  <si>
    <t>Spears ALH</t>
  </si>
  <si>
    <t>Spears</t>
  </si>
  <si>
    <t>Brewster</t>
  </si>
  <si>
    <t>373-1712</t>
  </si>
  <si>
    <t>cajungirlnak@yahoo.com</t>
  </si>
  <si>
    <t>PO Box 877423</t>
  </si>
  <si>
    <t>11747 W. Nikolai Drive</t>
  </si>
  <si>
    <t>Nikolai Drive</t>
  </si>
  <si>
    <t>10/22/2009 closed via e-mail statement</t>
  </si>
  <si>
    <t>Special Touch Home Care</t>
  </si>
  <si>
    <t>Glenin Ferrera</t>
  </si>
  <si>
    <t>Glenin</t>
  </si>
  <si>
    <t>Ferrera</t>
  </si>
  <si>
    <t>907-310-3696</t>
  </si>
  <si>
    <t>davisglenin@gmail.com</t>
  </si>
  <si>
    <t>212 N Bliss St</t>
  </si>
  <si>
    <t>N Bliss Street</t>
  </si>
  <si>
    <t>St George ALH</t>
  </si>
  <si>
    <t>Joseph and Isaias Cayabyab, RN</t>
  </si>
  <si>
    <t>240 - 7519</t>
  </si>
  <si>
    <t>closed voluntarily</t>
  </si>
  <si>
    <t>St. Agnes Assisted Living Home</t>
  </si>
  <si>
    <t>Enrico</t>
  </si>
  <si>
    <t>Fecundo</t>
  </si>
  <si>
    <t>7035 Red Hawk Circle</t>
  </si>
  <si>
    <t>Red Hawk Circle</t>
  </si>
  <si>
    <t>Inspected 5/20/10  //  Voluntarily Closed 3/14/12 //</t>
  </si>
  <si>
    <t>St. Augustine ALH I</t>
  </si>
  <si>
    <t>Patricia Perez</t>
  </si>
  <si>
    <t>Sol</t>
  </si>
  <si>
    <t>Dimapiles</t>
  </si>
  <si>
    <t>929-0996</t>
  </si>
  <si>
    <t>C-441-6033</t>
  </si>
  <si>
    <t>paralumanjassey@yahoo.com</t>
  </si>
  <si>
    <t>9162 Aphrodite Drive</t>
  </si>
  <si>
    <t>License reinstated as Biennial</t>
  </si>
  <si>
    <t>St. Augustine Assisted Living Home I</t>
  </si>
  <si>
    <t>Perez, CNA-I</t>
  </si>
  <si>
    <t>345-9690</t>
  </si>
  <si>
    <t>patriz@acsalaska.net</t>
  </si>
  <si>
    <t>8801 Greenbelt Drive</t>
  </si>
  <si>
    <t>Greenbelt Drive</t>
  </si>
  <si>
    <t>St. Augustine Assisted Living Home II</t>
  </si>
  <si>
    <t>Perez, CNA-II</t>
  </si>
  <si>
    <t>Miline</t>
  </si>
  <si>
    <t>248-2425</t>
  </si>
  <si>
    <t>8811 Greenbelt Drive</t>
  </si>
  <si>
    <t>St. Augustine I</t>
  </si>
  <si>
    <t>C100697</t>
  </si>
  <si>
    <t>245-0606</t>
  </si>
  <si>
    <t>3914 W. 79th Court</t>
  </si>
  <si>
    <t>W. 79th Court</t>
  </si>
  <si>
    <t>License Suspended</t>
  </si>
  <si>
    <t>St. Catherine's Assisted Living Home</t>
  </si>
  <si>
    <t>Catherine Castro</t>
  </si>
  <si>
    <t>Castro</t>
  </si>
  <si>
    <t>868-7722</t>
  </si>
  <si>
    <t>382-5687</t>
  </si>
  <si>
    <t>st.catherinesalh@gmail.com</t>
  </si>
  <si>
    <t>7510 Huckelberry Circle</t>
  </si>
  <si>
    <t>Voluntary Closure 08/15/2020</t>
  </si>
  <si>
    <t>St. Francis ALH</t>
  </si>
  <si>
    <t>Yvonne Tolentino, CNA</t>
  </si>
  <si>
    <t>Yvonne G.</t>
  </si>
  <si>
    <t>Tolentina, CNA</t>
  </si>
  <si>
    <t>120 Aces Circle</t>
  </si>
  <si>
    <t>Aces Circle</t>
  </si>
  <si>
    <t>St. Lawrence Assisted Living Home I</t>
  </si>
  <si>
    <t>St. Lawrence ALH, Inc.</t>
  </si>
  <si>
    <t>Teresita S.</t>
  </si>
  <si>
    <t>Ronald C.</t>
  </si>
  <si>
    <t>244-9267</t>
  </si>
  <si>
    <t>336-4635</t>
  </si>
  <si>
    <t>tessergio_alh88@hotmail.com</t>
  </si>
  <si>
    <t>9221 Aphrodite Drive</t>
  </si>
  <si>
    <t>St. Lawrence Assisted Living Home IV</t>
  </si>
  <si>
    <t>Teresita</t>
  </si>
  <si>
    <t>10642 Brigantine Circle</t>
  </si>
  <si>
    <t>St. Lawrence Assisted Living Home V</t>
  </si>
  <si>
    <t>Simasko</t>
  </si>
  <si>
    <t>St. Paul Home Care Services ALH</t>
  </si>
  <si>
    <t>Jennie D. Tianggo</t>
  </si>
  <si>
    <t>Tianggo</t>
  </si>
  <si>
    <t>June</t>
  </si>
  <si>
    <t>907-929-7591</t>
  </si>
  <si>
    <t>907-717-6640</t>
  </si>
  <si>
    <t>stpaulhomecare@yahoo.com</t>
  </si>
  <si>
    <t>3505 E. 18th Avenue</t>
  </si>
  <si>
    <t>St. Rose ALH</t>
  </si>
  <si>
    <t>Annie Villegas</t>
  </si>
  <si>
    <t>Annie</t>
  </si>
  <si>
    <t>Villegas</t>
  </si>
  <si>
    <t>301-5331</t>
  </si>
  <si>
    <t>9401 Aphrodite Street</t>
  </si>
  <si>
    <t>St. Thomas Assisted Living Home</t>
  </si>
  <si>
    <t>Fledz Lastimoso</t>
  </si>
  <si>
    <t>Fledz</t>
  </si>
  <si>
    <t>Lastimoso</t>
  </si>
  <si>
    <t>Gem</t>
  </si>
  <si>
    <t>Mago</t>
  </si>
  <si>
    <t>644-1055</t>
  </si>
  <si>
    <t>727-1965</t>
  </si>
  <si>
    <t>fledz1966@yahoo.com</t>
  </si>
  <si>
    <t>6885 Town and Country Place</t>
  </si>
  <si>
    <t>8401 Berry Patch Drive</t>
  </si>
  <si>
    <t>Berry Patch Drive</t>
  </si>
  <si>
    <t>St. Thomas II ALH</t>
  </si>
  <si>
    <t>Jimenez</t>
  </si>
  <si>
    <t>907-727-1965</t>
  </si>
  <si>
    <t>Town and Country Place</t>
  </si>
  <si>
    <t>Stanford Assisted Living Home</t>
  </si>
  <si>
    <t>Brad Faulkner</t>
  </si>
  <si>
    <t>Brad</t>
  </si>
  <si>
    <t>929-7555</t>
  </si>
  <si>
    <t>PO Box 996</t>
  </si>
  <si>
    <t>2001 Stanford Drive</t>
  </si>
  <si>
    <t>Stanford Drive</t>
  </si>
  <si>
    <t>Voluntary-residents moved out and the administrator wanted out</t>
  </si>
  <si>
    <t>Star Light ALH</t>
  </si>
  <si>
    <t>Serafin Felicitas</t>
  </si>
  <si>
    <t>Felicitas</t>
  </si>
  <si>
    <t>349-1853</t>
  </si>
  <si>
    <t>884-1430</t>
  </si>
  <si>
    <t>raffyfelicitas2004@yahoo.com</t>
  </si>
  <si>
    <t>E. 17th Ave.</t>
  </si>
  <si>
    <t>Voluntary Closure-Financial Reasons</t>
  </si>
  <si>
    <t>Sterling Assisted Living</t>
  </si>
  <si>
    <t>326 West 11th Ave.</t>
  </si>
  <si>
    <t>Voluntary Closure Sold Business</t>
  </si>
  <si>
    <t>Stone Brook Inn, Inc.</t>
  </si>
  <si>
    <t>Stone Brook Inn, Inc</t>
  </si>
  <si>
    <t>Audra</t>
  </si>
  <si>
    <t>Hedman</t>
  </si>
  <si>
    <t>Strouckel</t>
  </si>
  <si>
    <t>907-262-1583</t>
  </si>
  <si>
    <t>398-1933/252-2679 Audra</t>
  </si>
  <si>
    <t>audramlee@yahoo.com/rjharcher@hotmail.com</t>
  </si>
  <si>
    <t>PO Box 144</t>
  </si>
  <si>
    <t>Stonebrook Inn</t>
  </si>
  <si>
    <t>Audra Hedman</t>
  </si>
  <si>
    <t>Brandi</t>
  </si>
  <si>
    <t>Aldridge</t>
  </si>
  <si>
    <t>262-1583</t>
  </si>
  <si>
    <t>audramlee@yahoo.com</t>
  </si>
  <si>
    <t>Administrator stated she had 2 private pay and was not going forward with renewal.  RC</t>
  </si>
  <si>
    <t>Stonebrook Inn II</t>
  </si>
  <si>
    <t>260-4498</t>
  </si>
  <si>
    <t>Stonebrook Inn III</t>
  </si>
  <si>
    <t>262-1583 \ 252-2679</t>
  </si>
  <si>
    <t>167 Warehouse Avenue</t>
  </si>
  <si>
    <t>Warehouse Avenue</t>
  </si>
  <si>
    <t>Sue's Sourdough ALH</t>
  </si>
  <si>
    <t>Sue &amp; Greg Cress</t>
  </si>
  <si>
    <t>Sue</t>
  </si>
  <si>
    <t>Cress, RN</t>
  </si>
  <si>
    <t>Greg/Cherry Ann</t>
  </si>
  <si>
    <t>Cress/Gajonera</t>
  </si>
  <si>
    <t>Sara-360-1209</t>
  </si>
  <si>
    <t>334-6448</t>
  </si>
  <si>
    <t>227-3055 (Greg)</t>
  </si>
  <si>
    <t>345-1966</t>
  </si>
  <si>
    <t>grecress@yahoo.com</t>
  </si>
  <si>
    <t>PO Box 110041</t>
  </si>
  <si>
    <t>11931 Hilltop Drive</t>
  </si>
  <si>
    <t>Hilltop Drive</t>
  </si>
  <si>
    <t>Summer Shades Residential Care</t>
  </si>
  <si>
    <t>Senior Quality Care, Inc.</t>
  </si>
  <si>
    <t>Thelma K.</t>
  </si>
  <si>
    <t>Pierce, LPN</t>
  </si>
  <si>
    <t>Janice R.</t>
  </si>
  <si>
    <t>Witt, LPN</t>
  </si>
  <si>
    <t>456-5909</t>
  </si>
  <si>
    <t>Thelma 460-1115/John 590-3598</t>
  </si>
  <si>
    <t>summershades@gci.net</t>
  </si>
  <si>
    <t>319 6th Avenue</t>
  </si>
  <si>
    <t>6th Avenue</t>
  </si>
  <si>
    <t>Extended - pending completion of investigation</t>
  </si>
  <si>
    <t>Sunrise Assisted Living Home</t>
  </si>
  <si>
    <t>Maritte Odron</t>
  </si>
  <si>
    <t>Maritte</t>
  </si>
  <si>
    <t>Odron</t>
  </si>
  <si>
    <t>Terence</t>
  </si>
  <si>
    <t>Jerlyn 350-3098</t>
  </si>
  <si>
    <t>868-1229</t>
  </si>
  <si>
    <t>868-2527</t>
  </si>
  <si>
    <t>229-8883/903-4841</t>
  </si>
  <si>
    <t>sunrisealh@yahoo.com</t>
  </si>
  <si>
    <t>6261 Collins Way</t>
  </si>
  <si>
    <t>8421 Greenhill Way</t>
  </si>
  <si>
    <t>Greenhill Way</t>
  </si>
  <si>
    <t>Sunrise Assisted Living Home II</t>
  </si>
  <si>
    <t>229-8883</t>
  </si>
  <si>
    <t>Collins Way</t>
  </si>
  <si>
    <t>Sunrise Care</t>
  </si>
  <si>
    <t>Naomi Chikoyak</t>
  </si>
  <si>
    <t>Naomi</t>
  </si>
  <si>
    <t>Chikoyak</t>
  </si>
  <si>
    <t>892-2618</t>
  </si>
  <si>
    <t>775-5646</t>
  </si>
  <si>
    <t>nchikoyak@yahoo.com</t>
  </si>
  <si>
    <t>PO Box 520656</t>
  </si>
  <si>
    <t>14215 Sunrise Drive</t>
  </si>
  <si>
    <t>Sunrise Dr.</t>
  </si>
  <si>
    <t>exempt 2011</t>
  </si>
  <si>
    <t>Sunrise House</t>
  </si>
  <si>
    <t>Chrissy</t>
  </si>
  <si>
    <t>631-3971</t>
  </si>
  <si>
    <t>982-6456</t>
  </si>
  <si>
    <t>801 S. Hermon Rd.</t>
  </si>
  <si>
    <t>S. Hermon Rd.</t>
  </si>
  <si>
    <t>Sunrise House II</t>
  </si>
  <si>
    <t>907-631-4085</t>
  </si>
  <si>
    <t>Sunrise Mountain</t>
  </si>
  <si>
    <t>All Good Homes, LLC</t>
  </si>
  <si>
    <t>Downs</t>
  </si>
  <si>
    <t>Rider</t>
  </si>
  <si>
    <t>Designee #2-Holly</t>
  </si>
  <si>
    <t>357-3046</t>
  </si>
  <si>
    <t>907-631-3046</t>
  </si>
  <si>
    <t>jennifer@allgoodhomesllc.com</t>
  </si>
  <si>
    <t>1075 Check Street Suite #101</t>
  </si>
  <si>
    <t>6052 West Sunrise Road</t>
  </si>
  <si>
    <t>Sunrise Road</t>
  </si>
  <si>
    <t>Sunrise Mountain AL</t>
  </si>
  <si>
    <t>Steve Adams</t>
  </si>
  <si>
    <t>Warren</t>
  </si>
  <si>
    <t>Adams</t>
  </si>
  <si>
    <t>262-4186</t>
  </si>
  <si>
    <t>252-9667</t>
  </si>
  <si>
    <t>sunrisemountain@ak.net</t>
  </si>
  <si>
    <t>PO Box 882</t>
  </si>
  <si>
    <t>Fairview St</t>
  </si>
  <si>
    <t>Modification approved 09/30/10; original lic dates: 09/30/09-09/29/11              CC</t>
  </si>
  <si>
    <t>Sunrise Mountain ALH #2</t>
  </si>
  <si>
    <t>262-6431</t>
  </si>
  <si>
    <t>umbobo@acs.alaska.net</t>
  </si>
  <si>
    <t>39180 Fairview St</t>
  </si>
  <si>
    <t>Fairview Street</t>
  </si>
  <si>
    <t>CC</t>
  </si>
  <si>
    <t>Sunrise Point ALH</t>
  </si>
  <si>
    <t>Amphone Phoummany</t>
  </si>
  <si>
    <t>Phoummany</t>
  </si>
  <si>
    <t>1752 Wildberry Loop</t>
  </si>
  <si>
    <t>2620 Melvin Ave.</t>
  </si>
  <si>
    <t>Melvin Ave.</t>
  </si>
  <si>
    <t>Voluntary 4/1/2010 ---Landlord would not renew lease</t>
  </si>
  <si>
    <t>Sunset Haven II</t>
  </si>
  <si>
    <t>Rebecca Ocampo &amp; Editha Magsino</t>
  </si>
  <si>
    <t>sunsethaven_alh@hotmail.com</t>
  </si>
  <si>
    <t>3406 Mckenzie Drive</t>
  </si>
  <si>
    <t>Will be Closing</t>
  </si>
  <si>
    <t>Sunset Haven LLC</t>
  </si>
  <si>
    <t>764-8358</t>
  </si>
  <si>
    <t>Sunshine Assisted Living Home II</t>
  </si>
  <si>
    <t>Ferdie Odron</t>
  </si>
  <si>
    <t>Jerlyn</t>
  </si>
  <si>
    <t>350-3098</t>
  </si>
  <si>
    <t>350-2143</t>
  </si>
  <si>
    <t>jodron@gci.net</t>
  </si>
  <si>
    <t>8037 Country Woods Drive</t>
  </si>
  <si>
    <t>5 ambulatory residents, shift pattern staffing, no staff bedroom</t>
  </si>
  <si>
    <t>Sunshine Assisted Living Home, LLC</t>
  </si>
  <si>
    <t>Marita</t>
  </si>
  <si>
    <t>947-6262</t>
  </si>
  <si>
    <t>Inspect 7/8/2010 Modification of location 3/23/2010</t>
  </si>
  <si>
    <t>Susan's ALH,  LLC</t>
  </si>
  <si>
    <t>Susan's Assisted Living Home, LLC</t>
  </si>
  <si>
    <t>Strunk</t>
  </si>
  <si>
    <t>907-229-0496</t>
  </si>
  <si>
    <t>sdweaverak@gmail.com</t>
  </si>
  <si>
    <t>1506 Turpin Street</t>
  </si>
  <si>
    <t>Turpin Street</t>
  </si>
  <si>
    <t>Susitna Gardens ALH LLC</t>
  </si>
  <si>
    <t>Rebeca Jackson</t>
  </si>
  <si>
    <t>San Diego</t>
  </si>
  <si>
    <t>907-602-0740</t>
  </si>
  <si>
    <t>rebeca_jackson@yahoo.com</t>
  </si>
  <si>
    <t>7451 Tyone Court</t>
  </si>
  <si>
    <t>Tyone Court</t>
  </si>
  <si>
    <t>Sweet Lorraine's Cedar Home</t>
  </si>
  <si>
    <t>John Backman</t>
  </si>
  <si>
    <t>Backman</t>
  </si>
  <si>
    <t>336-1964</t>
  </si>
  <si>
    <t>1710 E. 24th. Avenue</t>
  </si>
  <si>
    <t>Sweet Lorraine's on Viburnum</t>
  </si>
  <si>
    <t>336-1500</t>
  </si>
  <si>
    <t>6861 Viburnum Drive</t>
  </si>
  <si>
    <t>Viburnum Drive</t>
  </si>
  <si>
    <t>Sweet Lorraine's Stanford</t>
  </si>
  <si>
    <t>1710 E. 24th Avenue</t>
  </si>
  <si>
    <t>Sweet Lorraine's Willow</t>
  </si>
  <si>
    <t>258-0277</t>
  </si>
  <si>
    <t>213 E. 13th AVE</t>
  </si>
  <si>
    <t>E. 13th AVE</t>
  </si>
  <si>
    <t>Symphony, ALH, LLC</t>
  </si>
  <si>
    <t>Sharisse</t>
  </si>
  <si>
    <t>444-7650</t>
  </si>
  <si>
    <t>929-6082</t>
  </si>
  <si>
    <t>symphonyalh@gmail.com</t>
  </si>
  <si>
    <t>3201 E. Tudor Rd</t>
  </si>
  <si>
    <t>3201 E. Tudor Rd.</t>
  </si>
  <si>
    <t>E. Tudor Road</t>
  </si>
  <si>
    <t>Tamarack Living Center</t>
  </si>
  <si>
    <t>Alaska Behavioral Health</t>
  </si>
  <si>
    <t>907-371-1308</t>
  </si>
  <si>
    <t>907-762-2802</t>
  </si>
  <si>
    <t>4020 Folker Street</t>
  </si>
  <si>
    <t>Taylored Cozy Care</t>
  </si>
  <si>
    <t>Vanessa Taylor</t>
  </si>
  <si>
    <t>Vanessa</t>
  </si>
  <si>
    <t>Nancy</t>
  </si>
  <si>
    <t>Stryken</t>
  </si>
  <si>
    <t>720-8077</t>
  </si>
  <si>
    <t>nessalynn_79@hotmail.com</t>
  </si>
  <si>
    <t>Coach Circle</t>
  </si>
  <si>
    <t>Venessa handed in her license on 9/29/2011SJ; going back to school to be a RN 8/26/2011SJ</t>
  </si>
  <si>
    <t>Tender Loving Care Assisted Living Home</t>
  </si>
  <si>
    <t>Tender Loving Care Assisted Living Home LLC</t>
  </si>
  <si>
    <t>Minerva</t>
  </si>
  <si>
    <t>Leonida</t>
  </si>
  <si>
    <t>L.R. 903-6554</t>
  </si>
  <si>
    <t>268-8240</t>
  </si>
  <si>
    <t>644-8350</t>
  </si>
  <si>
    <t>minie.ong@live.com</t>
  </si>
  <si>
    <t>7121 Travis Circle</t>
  </si>
  <si>
    <t>Travis Circle</t>
  </si>
  <si>
    <t>Testing Facility</t>
  </si>
  <si>
    <t>SOA</t>
  </si>
  <si>
    <t>Jane</t>
  </si>
  <si>
    <t>Doe</t>
  </si>
  <si>
    <t>4601 Business Park Blvd</t>
  </si>
  <si>
    <t>Business Park Blvd</t>
  </si>
  <si>
    <t>Thania's Assisted Living Home</t>
  </si>
  <si>
    <t>Thania Alfaro</t>
  </si>
  <si>
    <t>Thania</t>
  </si>
  <si>
    <t>Alfaro</t>
  </si>
  <si>
    <t>563-6028</t>
  </si>
  <si>
    <t>1747 Wickersham Drive</t>
  </si>
  <si>
    <t>License was suspended</t>
  </si>
  <si>
    <t>The Alaska Care Home, LLC</t>
  </si>
  <si>
    <t>The Alaska Care Home (Julie Fiess 100% owner0</t>
  </si>
  <si>
    <t>Fiess</t>
  </si>
  <si>
    <t>Thumma</t>
  </si>
  <si>
    <t>903-3619</t>
  </si>
  <si>
    <t>juliedf@gmail.com</t>
  </si>
  <si>
    <t>5511 W. Montclaire Ave</t>
  </si>
  <si>
    <t>5511 W. Montclaire Avenue</t>
  </si>
  <si>
    <t>w. Montclaire</t>
  </si>
  <si>
    <t>The Arc of Anchorage - 2210 Unit #1</t>
  </si>
  <si>
    <t>907-777-0100</t>
  </si>
  <si>
    <t>907-777-0127</t>
  </si>
  <si>
    <t>The Ark</t>
  </si>
  <si>
    <t>Homer Senior Citizens, Inc.</t>
  </si>
  <si>
    <t>Colleen</t>
  </si>
  <si>
    <t>McNulty</t>
  </si>
  <si>
    <t>Lau</t>
  </si>
  <si>
    <t>colleen@homerseniors.com</t>
  </si>
  <si>
    <t>3935 Svedlund St.</t>
  </si>
  <si>
    <t>1136 Seabreeze Court</t>
  </si>
  <si>
    <t>Voluntary--re-opened under new ownership</t>
  </si>
  <si>
    <t>The Ark LLC</t>
  </si>
  <si>
    <t>Laura Lee</t>
  </si>
  <si>
    <t>Wallace</t>
  </si>
  <si>
    <t>299-3494</t>
  </si>
  <si>
    <t>lee@thearkofhomer.com</t>
  </si>
  <si>
    <t>40601 Belnap Dr.</t>
  </si>
  <si>
    <t>1136 Seabreeze Ct.</t>
  </si>
  <si>
    <t>Seabreeze court</t>
  </si>
  <si>
    <t>The Big Lake Country Club  III</t>
  </si>
  <si>
    <t>Lynda Plettner</t>
  </si>
  <si>
    <t>Teressa</t>
  </si>
  <si>
    <t>Tangen</t>
  </si>
  <si>
    <t>biglakecountryclub@alaska.com</t>
  </si>
  <si>
    <t>12528 Hawk Ln.</t>
  </si>
  <si>
    <t>Hawk Ln.</t>
  </si>
  <si>
    <t>The Carter</t>
  </si>
  <si>
    <t>C100550</t>
  </si>
  <si>
    <t>Michael Wilson (owner of building)</t>
  </si>
  <si>
    <t>Herman</t>
  </si>
  <si>
    <t>Goodhope</t>
  </si>
  <si>
    <t>1115 Nelchina St.</t>
  </si>
  <si>
    <t>Name changed to "Add A Touch ALH"</t>
  </si>
  <si>
    <t>The Family Cares ALH</t>
  </si>
  <si>
    <t>Janice Cunanan</t>
  </si>
  <si>
    <t>Rodil</t>
  </si>
  <si>
    <t>Jose C.</t>
  </si>
  <si>
    <t>903-2638</t>
  </si>
  <si>
    <t>743-3037</t>
  </si>
  <si>
    <t>thefamilycares@aol.com</t>
  </si>
  <si>
    <t>12149 Woodchase Circle</t>
  </si>
  <si>
    <t>12149  Woodchase Circle</t>
  </si>
  <si>
    <t>Woodchase Circle</t>
  </si>
  <si>
    <t>File fwd to Maria 4/8/11 for mod of location</t>
  </si>
  <si>
    <t>The Freedom Home</t>
  </si>
  <si>
    <t>Michelle Bauer</t>
  </si>
  <si>
    <t>Bauer, CNA</t>
  </si>
  <si>
    <t>Leroy</t>
  </si>
  <si>
    <t>770-7970</t>
  </si>
  <si>
    <t>labrattarbal@aol.com</t>
  </si>
  <si>
    <t>3663 Image Drive</t>
  </si>
  <si>
    <t>9360 Campbell Terrace</t>
  </si>
  <si>
    <t>Campbell Terrace</t>
  </si>
  <si>
    <t>Home closed without notice to dept - apparently residents relocated and administrator(s) moved out of state</t>
  </si>
  <si>
    <t>The Good Shepherd Home</t>
  </si>
  <si>
    <t>Epifana Balmaceda</t>
  </si>
  <si>
    <t>Rosalina</t>
  </si>
  <si>
    <t>Abainza</t>
  </si>
  <si>
    <t>644-0627</t>
  </si>
  <si>
    <t>952-1978</t>
  </si>
  <si>
    <t>868-2589</t>
  </si>
  <si>
    <t>fanniebalmaceda@aol.com</t>
  </si>
  <si>
    <t>2408 East 48th Ave</t>
  </si>
  <si>
    <t>243 Klevin</t>
  </si>
  <si>
    <t>S. Klevin</t>
  </si>
  <si>
    <t>The Good Shepherd Home II</t>
  </si>
  <si>
    <t>Troy Smith</t>
  </si>
  <si>
    <t>Josephina</t>
  </si>
  <si>
    <t>Isla</t>
  </si>
  <si>
    <t>fanniebalmaceda@alaska.net</t>
  </si>
  <si>
    <t>2106 Stockdale Circle</t>
  </si>
  <si>
    <t>10192 Lido Circle</t>
  </si>
  <si>
    <t>Lido Circle</t>
  </si>
  <si>
    <t>Biennial license issued 1/16/09</t>
  </si>
  <si>
    <t>The Grand Duchess ALH</t>
  </si>
  <si>
    <t>Rob &amp; Lisa Catlett</t>
  </si>
  <si>
    <t>Rice</t>
  </si>
  <si>
    <t>Catlett</t>
  </si>
  <si>
    <t>232-6425</t>
  </si>
  <si>
    <t>thegrandduchessalh@gmail.com</t>
  </si>
  <si>
    <t>6856 N. Mission Circle</t>
  </si>
  <si>
    <t>N. Mission Circle</t>
  </si>
  <si>
    <t>`Variance  in place for DD/MH resident</t>
  </si>
  <si>
    <t>The Homestead</t>
  </si>
  <si>
    <t>northstaral@yahoo.com</t>
  </si>
  <si>
    <t>Pine Needle Way</t>
  </si>
  <si>
    <t>Voluntary - re-opened under new owner</t>
  </si>
  <si>
    <t>The Homestead ALH</t>
  </si>
  <si>
    <t>Elisa Winchester &amp; Daniel Thorton</t>
  </si>
  <si>
    <t>982-9429</t>
  </si>
  <si>
    <t>745-9042</t>
  </si>
  <si>
    <t>homesteadassistedliving@yahoo.com</t>
  </si>
  <si>
    <t>The Hospitality House</t>
  </si>
  <si>
    <t>Latterell</t>
  </si>
  <si>
    <t>1591 Morrie Circle</t>
  </si>
  <si>
    <t>Morrie Circle</t>
  </si>
  <si>
    <t>Non-Voluntary Closure - Non Compliance</t>
  </si>
  <si>
    <t>The Jagne's ALH II</t>
  </si>
  <si>
    <t>Amie Sey</t>
  </si>
  <si>
    <t>Jankehjagne@gmail.com</t>
  </si>
  <si>
    <t>5201 Sleepy Meadow Place</t>
  </si>
  <si>
    <t>Sleepy Meadow Place</t>
  </si>
  <si>
    <t>Extended Provisional till 10-21-2011</t>
  </si>
  <si>
    <t>The Jagne's ALH III</t>
  </si>
  <si>
    <t>Pa M. Jagne</t>
  </si>
  <si>
    <t>Pa M.</t>
  </si>
  <si>
    <t>278-0235</t>
  </si>
  <si>
    <t>764-9956</t>
  </si>
  <si>
    <t>jagnep@ymail.com</t>
  </si>
  <si>
    <t>5201 Sleepy Meadow Pl.</t>
  </si>
  <si>
    <t>1006 W. 71st Ave</t>
  </si>
  <si>
    <t>W. 71st Avenue</t>
  </si>
  <si>
    <t>License Suspended  5/27/2015 wanting for Decision</t>
  </si>
  <si>
    <t>The Joy of Living</t>
  </si>
  <si>
    <t>Patrick Sullivan</t>
  </si>
  <si>
    <t>Melinda-Ann</t>
  </si>
  <si>
    <t>Laflamme</t>
  </si>
  <si>
    <t>Patrick</t>
  </si>
  <si>
    <t>907-230-7215</t>
  </si>
  <si>
    <t>joyofliving.alh@gmail.com</t>
  </si>
  <si>
    <t>3314 Dickson Rd.</t>
  </si>
  <si>
    <t>Dickson Road</t>
  </si>
  <si>
    <t>The Philadelphia House</t>
  </si>
  <si>
    <t>Marita Allen</t>
  </si>
  <si>
    <t>Delphine</t>
  </si>
  <si>
    <t>Atu-Tethu</t>
  </si>
  <si>
    <t>336-3388</t>
  </si>
  <si>
    <t>929-1051</t>
  </si>
  <si>
    <t>947-9787</t>
  </si>
  <si>
    <t>maritaNalaska@gci.net</t>
  </si>
  <si>
    <t>P.O. Box 211514</t>
  </si>
  <si>
    <t>8651 Kushtaka Circle</t>
  </si>
  <si>
    <t>Kushtaka Circle</t>
  </si>
  <si>
    <t>The Phillips Home</t>
  </si>
  <si>
    <t>Jolie &amp; Robert Phillips</t>
  </si>
  <si>
    <t>Jolie D.</t>
  </si>
  <si>
    <t>Newman</t>
  </si>
  <si>
    <t>745-8867</t>
  </si>
  <si>
    <t>341-7505</t>
  </si>
  <si>
    <t>akblkbear@aol.com</t>
  </si>
  <si>
    <t>13289 E. Jensen Avenue</t>
  </si>
  <si>
    <t>E. Jensen Avenue</t>
  </si>
  <si>
    <t>The Pines</t>
  </si>
  <si>
    <t>770-0734</t>
  </si>
  <si>
    <t>dcrage@clearwire.net</t>
  </si>
  <si>
    <t>413 Lynnwood Dr. Apt B</t>
  </si>
  <si>
    <t>Lynnwood Dr</t>
  </si>
  <si>
    <t>voluntarily closed license following investigation; stated had no residents and could not afford to pay the enforcement action</t>
  </si>
  <si>
    <t>Thelma Agnes Foundation</t>
  </si>
  <si>
    <t>229-2431</t>
  </si>
  <si>
    <t>lisa.e@gci.net</t>
  </si>
  <si>
    <t>2317 Raspberry Road</t>
  </si>
  <si>
    <t>2910 W. 31st Avenue</t>
  </si>
  <si>
    <t>W. 31st Avenue</t>
  </si>
  <si>
    <t>Voluntarly</t>
  </si>
  <si>
    <t>Thelma Agnes Foundation ALH</t>
  </si>
  <si>
    <t>Deluca</t>
  </si>
  <si>
    <t>Terese</t>
  </si>
  <si>
    <t>632-6298</t>
  </si>
  <si>
    <t>Voluntary- home reopened under another administrator</t>
  </si>
  <si>
    <t>Thelma's Loving Care Home</t>
  </si>
  <si>
    <t>Reedy</t>
  </si>
  <si>
    <t>746-3119</t>
  </si>
  <si>
    <t>483 N. Bonanza</t>
  </si>
  <si>
    <t>Bonanza</t>
  </si>
  <si>
    <t>There is No Place Like Home</t>
  </si>
  <si>
    <t>Tinamarie Buffington</t>
  </si>
  <si>
    <t>Tinamarie</t>
  </si>
  <si>
    <t>Buffington</t>
  </si>
  <si>
    <t>Bowers</t>
  </si>
  <si>
    <t>982-9287</t>
  </si>
  <si>
    <t>982-9661(Scot)</t>
  </si>
  <si>
    <t>swimalaska@gmail.com</t>
  </si>
  <si>
    <t>590 Cindy Circle N.</t>
  </si>
  <si>
    <t>Cindy Circle</t>
  </si>
  <si>
    <t>Timberberry ALH</t>
  </si>
  <si>
    <t>Michael &amp; Carol Gershel</t>
  </si>
  <si>
    <t>Gershel</t>
  </si>
  <si>
    <t>Christian</t>
  </si>
  <si>
    <t>Bicher</t>
  </si>
  <si>
    <t>696-8818</t>
  </si>
  <si>
    <t>240-0522</t>
  </si>
  <si>
    <t>gershelc@yahoo.com</t>
  </si>
  <si>
    <t>P. O. Box 771772</t>
  </si>
  <si>
    <t>17141 Baronoff Avenue</t>
  </si>
  <si>
    <t>Baronoff Avenue</t>
  </si>
  <si>
    <t>Medicaid; /Voluntary Closure-Received notice 7-31-2018 closure effective 7/31/2018</t>
  </si>
  <si>
    <t>Tina's Haven ALH</t>
  </si>
  <si>
    <t>Jackie Felton</t>
  </si>
  <si>
    <t>Bolling-Felton</t>
  </si>
  <si>
    <t>Juanita</t>
  </si>
  <si>
    <t>Bolling</t>
  </si>
  <si>
    <t>223-8991</t>
  </si>
  <si>
    <t>333-4265</t>
  </si>
  <si>
    <t>jdevonne50@yahoo.com</t>
  </si>
  <si>
    <t>1512 Otter Street</t>
  </si>
  <si>
    <t>Medicaid; Voluntarily Closed after agreement</t>
  </si>
  <si>
    <t>Titus Assisted Living Home</t>
  </si>
  <si>
    <t>Ted &amp; Carol Titus</t>
  </si>
  <si>
    <t>Jodi</t>
  </si>
  <si>
    <t>283-3023</t>
  </si>
  <si>
    <t>252-4368</t>
  </si>
  <si>
    <t>ted.titus@acsalaska.net</t>
  </si>
  <si>
    <t>49840 Eider Drive</t>
  </si>
  <si>
    <t>Eider Drive</t>
  </si>
  <si>
    <t>Tonel's Inc. ALH</t>
  </si>
  <si>
    <t>C100253</t>
  </si>
  <si>
    <t>Parliament</t>
  </si>
  <si>
    <t>336-0294</t>
  </si>
  <si>
    <t>10372 Ridge Park Drive</t>
  </si>
  <si>
    <t>Ridge Park Drive</t>
  </si>
  <si>
    <t>Voluntary closure-not interested in providing care in the Home</t>
  </si>
  <si>
    <t>Towne Heights Assisted Living</t>
  </si>
  <si>
    <t>Kathy Ann</t>
  </si>
  <si>
    <t>Winters, CNA</t>
  </si>
  <si>
    <t>235-9902</t>
  </si>
  <si>
    <t>PO Box 752</t>
  </si>
  <si>
    <t>4492 Town Heights Lane</t>
  </si>
  <si>
    <t>Town Heights Lane</t>
  </si>
  <si>
    <t>Tranquil Home LLC</t>
  </si>
  <si>
    <t>Gregory Barras</t>
  </si>
  <si>
    <t>Michael
Michael</t>
  </si>
  <si>
    <t>333-6220</t>
  </si>
  <si>
    <t>301-9811</t>
  </si>
  <si>
    <t>jollyrancher1@juno.com</t>
  </si>
  <si>
    <t>4261 Chelsea Way</t>
  </si>
  <si>
    <t>Chelsea Way</t>
  </si>
  <si>
    <t>Medicaid; Closed due to death of administrator</t>
  </si>
  <si>
    <t>Tranquility Manor</t>
  </si>
  <si>
    <t>Bruce and Catherine Korman</t>
  </si>
  <si>
    <t>Korman, CNA</t>
  </si>
  <si>
    <t>Hope</t>
  </si>
  <si>
    <t>746-4220</t>
  </si>
  <si>
    <t>232-9253</t>
  </si>
  <si>
    <t>bckorman@mtaonline.net</t>
  </si>
  <si>
    <t>1205 N. Tranquility Lane</t>
  </si>
  <si>
    <t>Tranquility Lane</t>
  </si>
  <si>
    <t>Inspect 8/26/2010</t>
  </si>
  <si>
    <t>Treasured Hearts Assisted Living Home</t>
  </si>
  <si>
    <t>St. Anne's Assisted Living, LLC</t>
  </si>
  <si>
    <t>Delossantos</t>
  </si>
  <si>
    <t>Rosita</t>
  </si>
  <si>
    <t>360-3308</t>
  </si>
  <si>
    <t>jendelossantos@ymail.com</t>
  </si>
  <si>
    <t>2928 Princeton Way</t>
  </si>
  <si>
    <t>Princeton Way</t>
  </si>
  <si>
    <t>Tree House View II</t>
  </si>
  <si>
    <t>Alaska Tree House, LLC</t>
  </si>
  <si>
    <t>Dantae Roland</t>
  </si>
  <si>
    <t>Swift</t>
  </si>
  <si>
    <t>336-8272</t>
  </si>
  <si>
    <t>258-8733</t>
  </si>
  <si>
    <t>treehouse@alaska.net</t>
  </si>
  <si>
    <t>1021 Turpin St. #2</t>
  </si>
  <si>
    <t>Turpin St.</t>
  </si>
  <si>
    <t>Voluntary Closure effective 10/06/2016; Owner notated intent to operate exempt with 2 or fewer residents</t>
  </si>
  <si>
    <t>TruCare ALH II -Not approved to be licensed</t>
  </si>
  <si>
    <t>TruCare ALH, LLC</t>
  </si>
  <si>
    <t>Emiliano Richmond</t>
  </si>
  <si>
    <t>Aileena</t>
  </si>
  <si>
    <t>Czarina (Designee #2)</t>
  </si>
  <si>
    <t>907-644-1005</t>
  </si>
  <si>
    <t>907-519-4292/ Czarina 907-717-1243</t>
  </si>
  <si>
    <t>415-475-0197</t>
  </si>
  <si>
    <t>trucare.alh@gmail.com</t>
  </si>
  <si>
    <t>Known as Saint Nicholas ALH now</t>
  </si>
  <si>
    <t>True Vine</t>
  </si>
  <si>
    <t>Yes Vine LLC</t>
  </si>
  <si>
    <t>Griffin</t>
  </si>
  <si>
    <t>Rosetta</t>
  </si>
  <si>
    <t>Manner</t>
  </si>
  <si>
    <t>222-1959/250-4527 fax 222-1709</t>
  </si>
  <si>
    <t>tyrajhone@yahoo.com</t>
  </si>
  <si>
    <t>4320 E. 4th Avenue</t>
  </si>
  <si>
    <t>1301 Summit View Street</t>
  </si>
  <si>
    <t>Summit View Street</t>
  </si>
  <si>
    <t>Voluntary Closure- not enough residents</t>
  </si>
  <si>
    <t>Turnagain Adult Foster Home</t>
  </si>
  <si>
    <t>Mila</t>
  </si>
  <si>
    <t>Barbachno</t>
  </si>
  <si>
    <t>245 - 1811/cell 632 - 6098</t>
  </si>
  <si>
    <t>2812 W. 29th Ave</t>
  </si>
  <si>
    <t>W. 29th Ave.</t>
  </si>
  <si>
    <t>Closed - settlement</t>
  </si>
  <si>
    <t>Turnagain ALH II</t>
  </si>
  <si>
    <t>243-4115</t>
  </si>
  <si>
    <t>2900 W. 29th AVE</t>
  </si>
  <si>
    <t>Turner's Home Care II</t>
  </si>
  <si>
    <t>Turner</t>
  </si>
  <si>
    <t>248-8181 830-7180</t>
  </si>
  <si>
    <t>gcrazell@yahoo.com</t>
  </si>
  <si>
    <t>PO Box 244183</t>
  </si>
  <si>
    <t>4132 W. 88th Avenue</t>
  </si>
  <si>
    <t>W. 88th Avenue</t>
  </si>
  <si>
    <t>Turner's Home Health Care</t>
  </si>
  <si>
    <t>Geraldine Turner</t>
  </si>
  <si>
    <t>Ronaldo</t>
  </si>
  <si>
    <t>Yalung</t>
  </si>
  <si>
    <t>248-4669</t>
  </si>
  <si>
    <t>830-7180</t>
  </si>
  <si>
    <t>1111 Oceanview Drive</t>
  </si>
  <si>
    <t>License Suspended 6/6/14, ROI Sent 6/20/14, Received 6/21/14, no response</t>
  </si>
  <si>
    <t>Two Sisters Assisted Living Home</t>
  </si>
  <si>
    <t>Caroline Jeffords</t>
  </si>
  <si>
    <t>Caroline</t>
  </si>
  <si>
    <t>Jeffords</t>
  </si>
  <si>
    <t>376-2273</t>
  </si>
  <si>
    <t>715-7912</t>
  </si>
  <si>
    <t>caj@mtaonline.net</t>
  </si>
  <si>
    <t>413 Tiffany Drive</t>
  </si>
  <si>
    <t>Tiffany Drive</t>
  </si>
  <si>
    <t>Two Sisters Too ALH, LLC</t>
  </si>
  <si>
    <t>Two Sisters Too ALH</t>
  </si>
  <si>
    <t>521-4898</t>
  </si>
  <si>
    <t>bigred907@gmail.com</t>
  </si>
  <si>
    <t>413 North Tiffany Loop</t>
  </si>
  <si>
    <t>413 N. Tiffany Loop</t>
  </si>
  <si>
    <t>N. Tiffany Loop</t>
  </si>
  <si>
    <t>Mediciad</t>
  </si>
  <si>
    <t>Unique Care Home</t>
  </si>
  <si>
    <t>Kenechukwu Witcher</t>
  </si>
  <si>
    <t>887-6824</t>
  </si>
  <si>
    <t>kenechukwu53@yahoo.com</t>
  </si>
  <si>
    <t>1846 S. Heather Meadows Loop</t>
  </si>
  <si>
    <t>Voluntarily Closed 5/30/2017</t>
  </si>
  <si>
    <t>Unity House</t>
  </si>
  <si>
    <t>Far North Care, LLC (100% Meri Teich)</t>
  </si>
  <si>
    <t>Meri</t>
  </si>
  <si>
    <t>Teich</t>
  </si>
  <si>
    <t>Teri Lee</t>
  </si>
  <si>
    <t>907-373-7755</t>
  </si>
  <si>
    <t>907-232-7307</t>
  </si>
  <si>
    <t>farnorthcare@gmail.com</t>
  </si>
  <si>
    <t>6811 W. Leoppold Loop</t>
  </si>
  <si>
    <t>6811 W. Leopold Loop</t>
  </si>
  <si>
    <t>W. Leopold Loop</t>
  </si>
  <si>
    <t>UR Precious Assisted Living Home, LLC.</t>
  </si>
  <si>
    <t>UR Precious Assisted Living Home LLC</t>
  </si>
  <si>
    <t>Esther</t>
  </si>
  <si>
    <t>Juan</t>
  </si>
  <si>
    <t>Ralph</t>
  </si>
  <si>
    <t>770-6268</t>
  </si>
  <si>
    <t>808-443-4490</t>
  </si>
  <si>
    <t>907-770-1722</t>
  </si>
  <si>
    <t>rvanjay@yahoo.com/estherpjrv@yahoo.com</t>
  </si>
  <si>
    <t>1925 Colony Place</t>
  </si>
  <si>
    <t>Colony Place</t>
  </si>
  <si>
    <t>Valley Assisted Living</t>
  </si>
  <si>
    <t>Babetta</t>
  </si>
  <si>
    <t>Daddino, RN</t>
  </si>
  <si>
    <t>352-4800</t>
  </si>
  <si>
    <t>3050 E. Palmer Wasilla HWY</t>
  </si>
  <si>
    <t>1021 S. Lucas #2</t>
  </si>
  <si>
    <t>S. Lucas</t>
  </si>
  <si>
    <t>Valleywood ALH, LLC</t>
  </si>
  <si>
    <t>Arah May D.</t>
  </si>
  <si>
    <t>Mary Grace</t>
  </si>
  <si>
    <t>Louis</t>
  </si>
  <si>
    <t>907-743-9045</t>
  </si>
  <si>
    <t>907-444-7234</t>
  </si>
  <si>
    <t>907-743-0316</t>
  </si>
  <si>
    <t>jayrah0415@gmail.com</t>
  </si>
  <si>
    <t>2203 Roosevelt Drive</t>
  </si>
  <si>
    <t>Roosevelt Drive</t>
  </si>
  <si>
    <t>743-9045</t>
  </si>
  <si>
    <t>444-7234</t>
  </si>
  <si>
    <t>743-0316</t>
  </si>
  <si>
    <t>Roosevelt</t>
  </si>
  <si>
    <t>Velasco Twin</t>
  </si>
  <si>
    <t>Cesar</t>
  </si>
  <si>
    <t>Tunde</t>
  </si>
  <si>
    <t>Akande</t>
  </si>
  <si>
    <t>770-1607</t>
  </si>
  <si>
    <t>406-B Fischer Ave.</t>
  </si>
  <si>
    <t>Fischer Ave</t>
  </si>
  <si>
    <t>Voluntary Closure No Clients</t>
  </si>
  <si>
    <t>Vera's Home Care</t>
  </si>
  <si>
    <t>Marianne</t>
  </si>
  <si>
    <t>Vera</t>
  </si>
  <si>
    <t>929-8054</t>
  </si>
  <si>
    <t>935 Norman Street</t>
  </si>
  <si>
    <t>Norman Street</t>
  </si>
  <si>
    <t>Voluntary Closure via phone</t>
  </si>
  <si>
    <t>Victory Assisted Living Home</t>
  </si>
  <si>
    <t>Gloria Manuel</t>
  </si>
  <si>
    <t>Laxa</t>
  </si>
  <si>
    <t>Manuel</t>
  </si>
  <si>
    <t>677-7950</t>
  </si>
  <si>
    <t>9321 Aphrodite Dr.</t>
  </si>
  <si>
    <t>Aphrodite Dr.</t>
  </si>
  <si>
    <t>MedicaidVoluntary Closure</t>
  </si>
  <si>
    <t>Ma. Cristina Nitiprawoto</t>
  </si>
  <si>
    <t>Ma. Cristina</t>
  </si>
  <si>
    <t>Nitiprawoto</t>
  </si>
  <si>
    <t>Maricel</t>
  </si>
  <si>
    <t>301-4697</t>
  </si>
  <si>
    <t>677-7960</t>
  </si>
  <si>
    <t>buguey_2000@yahoo.com</t>
  </si>
  <si>
    <t>9321 Aphrodite Drive</t>
  </si>
  <si>
    <t>Vivian's House ALH</t>
  </si>
  <si>
    <t>Vivian Oatman</t>
  </si>
  <si>
    <t>Acquah</t>
  </si>
  <si>
    <t>244-6580</t>
  </si>
  <si>
    <t>929-2896</t>
  </si>
  <si>
    <t>vivianasanteoatman@gmail.com</t>
  </si>
  <si>
    <t>8450 Golden Street #1</t>
  </si>
  <si>
    <t>Golden Street</t>
  </si>
  <si>
    <t>Voluntary Closure in lieu of enforcement for investigation 8/7/18</t>
  </si>
  <si>
    <t>Vivian's House ALH II</t>
  </si>
  <si>
    <t>868-4722</t>
  </si>
  <si>
    <t>9900  Buddy Werner Drive.</t>
  </si>
  <si>
    <t>Buddy Werner St.</t>
  </si>
  <si>
    <t>Waldron Home</t>
  </si>
  <si>
    <t>Jeffrey</t>
  </si>
  <si>
    <t>Danz</t>
  </si>
  <si>
    <t>333-3661</t>
  </si>
  <si>
    <t>2389 Waldron</t>
  </si>
  <si>
    <t>Waldron</t>
  </si>
  <si>
    <t>Voluntary-Letter sent- spoke with him, he wants to close home.</t>
  </si>
  <si>
    <t>Walk by Faith</t>
  </si>
  <si>
    <t>Gail and Clifton Gay</t>
  </si>
  <si>
    <t>Gay</t>
  </si>
  <si>
    <t>360-6686</t>
  </si>
  <si>
    <t>clarissagay@hotmail.com</t>
  </si>
  <si>
    <t>645 Winter Haven Street</t>
  </si>
  <si>
    <t>Wanamingo - Ready Care</t>
  </si>
  <si>
    <t>Holsey</t>
  </si>
  <si>
    <t>Strode</t>
  </si>
  <si>
    <t>sscanford@jobready-ak.com</t>
  </si>
  <si>
    <t>892 E USA Cir STE 102</t>
  </si>
  <si>
    <t>2930 Wanamingo</t>
  </si>
  <si>
    <t>Wasilla Area Seniors Inc. O A L S</t>
  </si>
  <si>
    <t>Knik Manor Senior Housing</t>
  </si>
  <si>
    <t>Ling</t>
  </si>
  <si>
    <t>357-2116</t>
  </si>
  <si>
    <t>376-2281</t>
  </si>
  <si>
    <t>ingridl@alaskaseniors.com</t>
  </si>
  <si>
    <t>1301 Century Circle</t>
  </si>
  <si>
    <t>1351 S. Century Circle</t>
  </si>
  <si>
    <t>Century Circle</t>
  </si>
  <si>
    <t>We Care</t>
  </si>
  <si>
    <t>Troy Shirriel</t>
  </si>
  <si>
    <t>Brock, RN</t>
  </si>
  <si>
    <t>Stuart</t>
  </si>
  <si>
    <t>Brock</t>
  </si>
  <si>
    <t>727-4173</t>
  </si>
  <si>
    <t>wecarealh@aol.com</t>
  </si>
  <si>
    <t>PO Box 211086</t>
  </si>
  <si>
    <t>2517 W. 67th Ave</t>
  </si>
  <si>
    <t>W .67th</t>
  </si>
  <si>
    <t>revocation</t>
  </si>
  <si>
    <t>We Care ALH</t>
  </si>
  <si>
    <t>4112 Reka Drive</t>
  </si>
  <si>
    <t>3921 Peterkin #2</t>
  </si>
  <si>
    <t>Peterkin</t>
  </si>
  <si>
    <t>Voluntary- landlord going through apartment- wanted to move</t>
  </si>
  <si>
    <t>White, Sharon</t>
  </si>
  <si>
    <t>Sharon White</t>
  </si>
  <si>
    <t>357-3362</t>
  </si>
  <si>
    <t>Hanz175@hotmail.com</t>
  </si>
  <si>
    <t>PO Box 875789</t>
  </si>
  <si>
    <t>99687-5789</t>
  </si>
  <si>
    <t>3471 West Grand Bay Drive</t>
  </si>
  <si>
    <t>W. Grand Bay Drive</t>
  </si>
  <si>
    <t>\\</t>
  </si>
  <si>
    <t>Wild Iris Comfort Care</t>
  </si>
  <si>
    <t>Candace "Candy" Carroll</t>
  </si>
  <si>
    <t>Candace</t>
  </si>
  <si>
    <t>Carroll</t>
  </si>
  <si>
    <t>Misty</t>
  </si>
  <si>
    <t>907-452-2345</t>
  </si>
  <si>
    <t>907-378-0836</t>
  </si>
  <si>
    <t>907-374-3973</t>
  </si>
  <si>
    <t>candace_carroll@yahoo.com</t>
  </si>
  <si>
    <t>1221 3rd Avenue</t>
  </si>
  <si>
    <t>3rd Avenue</t>
  </si>
  <si>
    <t>Wild Rose Gardens # B</t>
  </si>
  <si>
    <t>Mary J</t>
  </si>
  <si>
    <t>746-4777</t>
  </si>
  <si>
    <t>13900 Rose Garden Circle</t>
  </si>
  <si>
    <t>Rose Garden Circle</t>
  </si>
  <si>
    <t>Insp 7/6/2010</t>
  </si>
  <si>
    <t>Williams-Reid ALH</t>
  </si>
  <si>
    <t>907-301-3355</t>
  </si>
  <si>
    <t>1830 Twining Drive</t>
  </si>
  <si>
    <t>P.O Box 141764</t>
  </si>
  <si>
    <t>Twining Drive</t>
  </si>
  <si>
    <t>Willow Creek Assisted Living Home</t>
  </si>
  <si>
    <t>Roberta Sandoval &amp; David Inman</t>
  </si>
  <si>
    <t>Roberta</t>
  </si>
  <si>
    <t>Sandoval</t>
  </si>
  <si>
    <t>Inman</t>
  </si>
  <si>
    <t>495-2999</t>
  </si>
  <si>
    <t>roberta-s@gci.net</t>
  </si>
  <si>
    <t>PO Box 558</t>
  </si>
  <si>
    <t>23281 W. Willow Fish Hook Road</t>
  </si>
  <si>
    <t>Hatcher Pass Road</t>
  </si>
  <si>
    <t>Come is closed pending hearing outcome</t>
  </si>
  <si>
    <t>Willow Lake Assisted Living</t>
  </si>
  <si>
    <t>Walters MacDonald</t>
  </si>
  <si>
    <t>495-2303</t>
  </si>
  <si>
    <t>PO Box 594</t>
  </si>
  <si>
    <t>13887 North Richey Ct.</t>
  </si>
  <si>
    <t>Richey Ct</t>
  </si>
  <si>
    <t>Licensed Revoked- appeal dismissed</t>
  </si>
  <si>
    <t>Wilson Home</t>
  </si>
  <si>
    <t>Weese</t>
  </si>
  <si>
    <t>248-2382</t>
  </si>
  <si>
    <t>2581 Lyvona Lane</t>
  </si>
  <si>
    <t>Wilson, David A</t>
  </si>
  <si>
    <t>David A</t>
  </si>
  <si>
    <t>745-7250</t>
  </si>
  <si>
    <t>l2run7@aol.com</t>
  </si>
  <si>
    <t>PO Box 671474</t>
  </si>
  <si>
    <t>2413 S. Coggin Dr.</t>
  </si>
  <si>
    <t>S. Coggin Dr.</t>
  </si>
  <si>
    <t>Wing and A Prayer Assisted Living</t>
  </si>
  <si>
    <t>Deborah Sellers</t>
  </si>
  <si>
    <t>Sellers</t>
  </si>
  <si>
    <t>907-250-7487</t>
  </si>
  <si>
    <t>907-243-2112</t>
  </si>
  <si>
    <t>di.sellers@yahoo.com</t>
  </si>
  <si>
    <t>P.O. Box 211284</t>
  </si>
  <si>
    <t>9036 Kruger Dr.</t>
  </si>
  <si>
    <t>Kruger Drive</t>
  </si>
  <si>
    <t>Wings of Hope (WWR)</t>
  </si>
  <si>
    <t>Tamra</t>
  </si>
  <si>
    <t>Sheldon</t>
  </si>
  <si>
    <t>622-7000</t>
  </si>
  <si>
    <t>7345 Waterfall Dr.</t>
  </si>
  <si>
    <t>Waterfall Dr.</t>
  </si>
  <si>
    <t>letter mailed 10/10</t>
  </si>
  <si>
    <t>Wirtanen Assisted Living Home</t>
  </si>
  <si>
    <t>Diane Wirtanen</t>
  </si>
  <si>
    <t>Diane R.</t>
  </si>
  <si>
    <t>Wirtanen</t>
  </si>
  <si>
    <t>Burtch</t>
  </si>
  <si>
    <t>745-5597</t>
  </si>
  <si>
    <t>ave.seven@hotmail.com</t>
  </si>
  <si>
    <t>689 E. Ekultna Avenue</t>
  </si>
  <si>
    <t>E. Ekultna Avenue</t>
  </si>
  <si>
    <t>Administrator closed her home &amp; married former resident</t>
  </si>
  <si>
    <t>Witness Tree Farm</t>
  </si>
  <si>
    <t>Bert McQueen</t>
  </si>
  <si>
    <t>Bert</t>
  </si>
  <si>
    <t>McQueen</t>
  </si>
  <si>
    <t>Sandee</t>
  </si>
  <si>
    <t>346-4080</t>
  </si>
  <si>
    <t>sbmcqueen@gci.net</t>
  </si>
  <si>
    <t>11120 Birch Road</t>
  </si>
  <si>
    <t>Birch Road</t>
  </si>
  <si>
    <t>voluntary closure effective 3/31/14</t>
  </si>
  <si>
    <t>Wolf</t>
  </si>
  <si>
    <t>5545 S. Irwin Drive #2</t>
  </si>
  <si>
    <t>Yancey ALH</t>
  </si>
  <si>
    <t>Ronda Yancey</t>
  </si>
  <si>
    <t>Ronda</t>
  </si>
  <si>
    <t>907-357-4674</t>
  </si>
  <si>
    <t>y_ronda@yahoo.com</t>
  </si>
  <si>
    <t>PO Box 872513</t>
  </si>
  <si>
    <t>2200 W. Glacier Avenue</t>
  </si>
  <si>
    <t>W. Glacier Avenue</t>
  </si>
  <si>
    <t>Yau's Assisted Living Home</t>
  </si>
  <si>
    <t>Sayonara</t>
  </si>
  <si>
    <t>Yau, CNA</t>
  </si>
  <si>
    <t>Yolando</t>
  </si>
  <si>
    <t>274-4353</t>
  </si>
  <si>
    <t>yau_home@hotmail.com</t>
  </si>
  <si>
    <t>340 East 45th Avenue</t>
  </si>
  <si>
    <t>340 E. 45th. Ave</t>
  </si>
  <si>
    <t>Voluntary relinquishment - moved out of state</t>
  </si>
  <si>
    <t>YKHC - Camai House</t>
  </si>
  <si>
    <t>Robb</t>
  </si>
  <si>
    <t>Jaimie</t>
  </si>
  <si>
    <t>Kassman</t>
  </si>
  <si>
    <t>907-543-6743</t>
  </si>
  <si>
    <t>907-543-6335</t>
  </si>
  <si>
    <t>richard_robb@ykhc.org</t>
  </si>
  <si>
    <t>PO Box 528</t>
  </si>
  <si>
    <t>185 Hoffman Road</t>
  </si>
  <si>
    <t>Hoffman Road</t>
  </si>
  <si>
    <t>Emergency COVID License</t>
  </si>
  <si>
    <t>YKHC - Kasayuli</t>
  </si>
  <si>
    <t>Baez</t>
  </si>
  <si>
    <t>Harvey</t>
  </si>
  <si>
    <t>Anvil</t>
  </si>
  <si>
    <t>543-6110</t>
  </si>
  <si>
    <t>Laura_Baez@ykhc.org</t>
  </si>
  <si>
    <t>5817 Kasayuli Subdivision</t>
  </si>
  <si>
    <t>Kasayuli Subdivision</t>
  </si>
  <si>
    <t>YKHC - Trailer 61</t>
  </si>
  <si>
    <t>Bill</t>
  </si>
  <si>
    <t>Longstaff</t>
  </si>
  <si>
    <t>543-1287</t>
  </si>
  <si>
    <t>Trailer 61</t>
  </si>
  <si>
    <t>YKHC - Trailer 62</t>
  </si>
  <si>
    <t>Yosef Family ALH</t>
  </si>
  <si>
    <t>Rita Ayele</t>
  </si>
  <si>
    <t>Ayele</t>
  </si>
  <si>
    <t>Gatachew</t>
  </si>
  <si>
    <t>Yosef</t>
  </si>
  <si>
    <t>868-8034</t>
  </si>
  <si>
    <t>717-8897</t>
  </si>
  <si>
    <t>yoseffamilyhome@yahoo.com</t>
  </si>
  <si>
    <t>6851 Tamir Avenue</t>
  </si>
  <si>
    <t>922 Cherry Street</t>
  </si>
  <si>
    <t>Yukon Residence Services</t>
  </si>
  <si>
    <t>Peter Igwacho</t>
  </si>
  <si>
    <t>Igwacho</t>
  </si>
  <si>
    <t>Atu-Tetuh</t>
  </si>
  <si>
    <t>764-3577</t>
  </si>
  <si>
    <t>Igwachopeter@yahoo.com</t>
  </si>
  <si>
    <t>12900 Troy Street</t>
  </si>
  <si>
    <t>Troy Street</t>
  </si>
  <si>
    <t>Revoked following investigation; administrator was initially going to appeal the enforcement action but withdrew appeal</t>
  </si>
  <si>
    <t>Home Name</t>
  </si>
  <si>
    <t>Specilaist</t>
  </si>
  <si>
    <t>Email (USE a ";" to seperate mulitpe emails addresses)</t>
  </si>
  <si>
    <t>1Love Assisted Living</t>
  </si>
  <si>
    <t>1Love Assisted Living Home, LLC</t>
  </si>
  <si>
    <t>Medina</t>
  </si>
  <si>
    <t>Kiarha</t>
  </si>
  <si>
    <t>Gadiana</t>
  </si>
  <si>
    <t>907-830-1902</t>
  </si>
  <si>
    <t>1lovealhalaska@gmail.com</t>
  </si>
  <si>
    <t>1141 W. 68th Court</t>
  </si>
  <si>
    <t>2 Care Assisted Living Home LLC</t>
  </si>
  <si>
    <t>Sereng</t>
  </si>
  <si>
    <t>Phattey</t>
  </si>
  <si>
    <t>Darboe</t>
  </si>
  <si>
    <t>serengjangffo@yahoo.com</t>
  </si>
  <si>
    <t>432 North Lane St.</t>
  </si>
  <si>
    <t>432 N Lane St</t>
  </si>
  <si>
    <t>3 Angels' Assisted Living Home - Daniela</t>
  </si>
  <si>
    <t>Samantha.Gremley@alaska.gov</t>
  </si>
  <si>
    <t>3 Angels' Assisted Living Home LLC</t>
  </si>
  <si>
    <t>Jake</t>
  </si>
  <si>
    <t>Masloff</t>
  </si>
  <si>
    <t>Montalbo</t>
  </si>
  <si>
    <t>Daniela</t>
  </si>
  <si>
    <t>threeangels907@yahoo.com</t>
  </si>
  <si>
    <t>3 Angels' Assisted Living Home - Jaelyn</t>
  </si>
  <si>
    <t>3 Angels' Assisted Living Home - Jalaenah</t>
  </si>
  <si>
    <t>3 Angels' Assisted Living Home - KingJ</t>
  </si>
  <si>
    <t>241 Wanner Circle</t>
  </si>
  <si>
    <t>3 Angels' Assisted Living Home - QueenC</t>
  </si>
  <si>
    <t>231 Wanner Circle</t>
  </si>
  <si>
    <t xml:space="preserve">No </t>
  </si>
  <si>
    <t>3 Angels' Assisted Living Home II</t>
  </si>
  <si>
    <t>907-350-9715</t>
  </si>
  <si>
    <t>3907 Barbara Drive</t>
  </si>
  <si>
    <t>3 Angels' Assisted Living Home III</t>
  </si>
  <si>
    <t>6300 E. 9th Avenue</t>
  </si>
  <si>
    <t>6300 E. Ninth Avenue</t>
  </si>
  <si>
    <t>3 Angels' Assisted Living Home IV</t>
  </si>
  <si>
    <t>Abella</t>
  </si>
  <si>
    <t>907-644-3966</t>
  </si>
  <si>
    <t>907-350-5350</t>
  </si>
  <si>
    <t>6310 E. 9th Avenue</t>
  </si>
  <si>
    <t>2937 Morgan Loop</t>
  </si>
  <si>
    <t>1302 Garden Street</t>
  </si>
  <si>
    <t>3 Angels' Assisted Living Home V</t>
  </si>
  <si>
    <t>9341 Long Street</t>
  </si>
  <si>
    <t>3 Angels' Assisted Living Home VI</t>
  </si>
  <si>
    <t>3 Angels’ Assisted Living Home LLC</t>
  </si>
  <si>
    <t>3 Gems Assisted Living Home</t>
  </si>
  <si>
    <t>Grace R. Sampang</t>
  </si>
  <si>
    <t>907-222-4037</t>
  </si>
  <si>
    <t>907-952-2697</t>
  </si>
  <si>
    <t>strongs95@yahoo.com</t>
  </si>
  <si>
    <t>9331 Aphrodite Drive</t>
  </si>
  <si>
    <t>9331 Aphrodite Dr.</t>
  </si>
  <si>
    <t>4 Love 'N'Care ALH, LLC</t>
  </si>
  <si>
    <t>4 Love 'N' Care ALH, LLC</t>
  </si>
  <si>
    <t>Luis "LJ"</t>
  </si>
  <si>
    <t>907-764-8030</t>
  </si>
  <si>
    <t>4lovencare@gmail.com</t>
  </si>
  <si>
    <t>4EverHome Assisted Living Home</t>
  </si>
  <si>
    <t>Erish and Erwin Durano</t>
  </si>
  <si>
    <t>Erish</t>
  </si>
  <si>
    <t>Durano</t>
  </si>
  <si>
    <t>Alconis</t>
  </si>
  <si>
    <t>907-717-0283</t>
  </si>
  <si>
    <t>4everhome2alh@gmail.com</t>
  </si>
  <si>
    <t>2565 West 69th Court</t>
  </si>
  <si>
    <t>4EverHome II Assisted Living Home LLC</t>
  </si>
  <si>
    <t>Sherwin</t>
  </si>
  <si>
    <t>907-717-0077</t>
  </si>
  <si>
    <t>3730 W 74th Avenue</t>
  </si>
  <si>
    <t>PO Box 221004</t>
  </si>
  <si>
    <t>4EverLoved Assisted Living Home</t>
  </si>
  <si>
    <t>4EverLoved Assisted Living Home LLC</t>
  </si>
  <si>
    <t>4EverLovedQ@gmail.com</t>
  </si>
  <si>
    <t>3829 Quartz Circle</t>
  </si>
  <si>
    <t>no</t>
  </si>
  <si>
    <t>yes</t>
  </si>
  <si>
    <t>7th Son Assisted Living, LLC 2</t>
  </si>
  <si>
    <t>907-715-4523</t>
  </si>
  <si>
    <t>7thsonalh@gmail.com</t>
  </si>
  <si>
    <t>12114 East Scott Road, Unit A</t>
  </si>
  <si>
    <t>A &amp; L Blessing Assisted Living Home</t>
  </si>
  <si>
    <t>A &amp; L Blessing Assisted Living Home, LLC</t>
  </si>
  <si>
    <t>Andre L.</t>
  </si>
  <si>
    <t>907-885-4686</t>
  </si>
  <si>
    <t>a.lcoleman30@gmail.com</t>
  </si>
  <si>
    <t>8609 East 10th Aveune Apt #B</t>
  </si>
  <si>
    <t>8609 East 10th Avenue Apt #A</t>
  </si>
  <si>
    <t>A Fine Place</t>
  </si>
  <si>
    <t>A Fine Place LLC</t>
  </si>
  <si>
    <t>Justine</t>
  </si>
  <si>
    <t>Fine</t>
  </si>
  <si>
    <t>907-841-3463</t>
  </si>
  <si>
    <t>afineplaceak@gmail.com</t>
  </si>
  <si>
    <t>949 East Dellwood Street</t>
  </si>
  <si>
    <t>1414 N. Pioneer Peak Drive</t>
  </si>
  <si>
    <t>A Fine Place II</t>
  </si>
  <si>
    <t>Justine Fine and James Scruggs</t>
  </si>
  <si>
    <t>1420 N. Pioneer Peak Drive</t>
  </si>
  <si>
    <t>A Happy Home (Yale)</t>
  </si>
  <si>
    <t>A Happy Home LLC</t>
  </si>
  <si>
    <t>Seth</t>
  </si>
  <si>
    <t>Peebles</t>
  </si>
  <si>
    <t>907-444-3648</t>
  </si>
  <si>
    <t>seth@akhappyhome.com</t>
  </si>
  <si>
    <t>2939 Yale Drive</t>
  </si>
  <si>
    <t>A List Assisted Living, LLC</t>
  </si>
  <si>
    <t>meagan.adams@alaska.gov</t>
  </si>
  <si>
    <t>Rodreshia</t>
  </si>
  <si>
    <t>Dunbar</t>
  </si>
  <si>
    <t>rodreshia.dunbar@alistassistedlivingllc.com</t>
  </si>
  <si>
    <t>Aaron Assisted Living I</t>
  </si>
  <si>
    <t>907-230-0358</t>
  </si>
  <si>
    <t>3800 Gardner St</t>
  </si>
  <si>
    <t>Aaron Assisted Living II</t>
  </si>
  <si>
    <t>Aaronalrf@aol.com</t>
  </si>
  <si>
    <t>4201 Resurrection Dr</t>
  </si>
  <si>
    <t>Abantuu Assisted Living</t>
  </si>
  <si>
    <t>Dakota.Noe@alaska.gov</t>
  </si>
  <si>
    <t>Abantuu Assisted Living, LLC.</t>
  </si>
  <si>
    <t xml:space="preserve">Joyce </t>
  </si>
  <si>
    <t>Gathiru</t>
  </si>
  <si>
    <t>907-388-4430</t>
  </si>
  <si>
    <t>joyce@abantuu.org</t>
  </si>
  <si>
    <t>1392 Joyce Dr</t>
  </si>
  <si>
    <t>ABBA Assisted Living Home, LLC</t>
  </si>
  <si>
    <t>Dan</t>
  </si>
  <si>
    <t>Aspiras</t>
  </si>
  <si>
    <t>Bernadith</t>
  </si>
  <si>
    <t>Lloren</t>
  </si>
  <si>
    <t>abbaalh1616@gmail.com</t>
  </si>
  <si>
    <t>Abby Assisted Living Home</t>
  </si>
  <si>
    <t>Abby Assisted Living LLC</t>
  </si>
  <si>
    <t>Fulton</t>
  </si>
  <si>
    <t>abbyassisted.ak@gmail.com</t>
  </si>
  <si>
    <t>1781 South Abby Blvd.</t>
  </si>
  <si>
    <t>400 West 76th Avenue #105</t>
  </si>
  <si>
    <t>Able Home, LLC</t>
  </si>
  <si>
    <t>Meister</t>
  </si>
  <si>
    <t>Marshall</t>
  </si>
  <si>
    <t>Pelphrey</t>
  </si>
  <si>
    <t>907-885-8002</t>
  </si>
  <si>
    <t>ablehome907@gmail.com</t>
  </si>
  <si>
    <t>4732 Denali Street, Unit 2</t>
  </si>
  <si>
    <t>P.O. Box 240983</t>
  </si>
  <si>
    <t>Abra Assisted Living Home</t>
  </si>
  <si>
    <t>Merlo Llaneza, Sr.</t>
  </si>
  <si>
    <t>Merlo</t>
  </si>
  <si>
    <t>Llaneza Sr.</t>
  </si>
  <si>
    <t>907-522-0564</t>
  </si>
  <si>
    <t>aga-pita@hotmail.com</t>
  </si>
  <si>
    <t>8733 Runamuck Place B</t>
  </si>
  <si>
    <t>Abuelita ALH, LLC</t>
  </si>
  <si>
    <t>Abuelita ALH, LLC.</t>
  </si>
  <si>
    <t>Gricelda</t>
  </si>
  <si>
    <t>Valencia</t>
  </si>
  <si>
    <t>907-677-0230</t>
  </si>
  <si>
    <t>pegris@hotmail.com</t>
  </si>
  <si>
    <t>1105 San Antonio Street</t>
  </si>
  <si>
    <t>Abuelitos ALH</t>
  </si>
  <si>
    <t>dammbro@hotmail.com</t>
  </si>
  <si>
    <t>2120 E. 72nd Ave</t>
  </si>
  <si>
    <t>Abundant Care Castle</t>
  </si>
  <si>
    <t>Sharon Strong</t>
  </si>
  <si>
    <t>907-223-6377</t>
  </si>
  <si>
    <t>1533 Latouche Street Unit C</t>
  </si>
  <si>
    <t>PO Box 202056</t>
  </si>
  <si>
    <t>Alaska Life Group Home</t>
  </si>
  <si>
    <t>Alaska Life Group Homes, LLC</t>
  </si>
  <si>
    <t>Cannon</t>
  </si>
  <si>
    <t>alaskalifegroup@hotmail.com</t>
  </si>
  <si>
    <t>23812 Dolly Ave.</t>
  </si>
  <si>
    <t>PO Box 670590</t>
  </si>
  <si>
    <t>ADL Unlimited LLC</t>
  </si>
  <si>
    <t>907-222-1794</t>
  </si>
  <si>
    <t>1722 West 99th Avenue</t>
  </si>
  <si>
    <t>Serene Grace ALH 3</t>
  </si>
  <si>
    <t>Serene Grace Assisted Living LLC</t>
  </si>
  <si>
    <t>244-1765</t>
  </si>
  <si>
    <t>serenegracealh@gmail.com</t>
  </si>
  <si>
    <t>7091 Clogia Circle</t>
  </si>
  <si>
    <t>3639 E 74th Ave</t>
  </si>
  <si>
    <t>The Peaks Estate ALH</t>
  </si>
  <si>
    <t>The Peaks Estate ALH LLC</t>
  </si>
  <si>
    <t>Janelle</t>
  </si>
  <si>
    <t>Burkleo</t>
  </si>
  <si>
    <t>Bayle</t>
  </si>
  <si>
    <t>907-746-7325</t>
  </si>
  <si>
    <t>admin@thepeaksestate.info</t>
  </si>
  <si>
    <t>145 South Wrangler Drive</t>
  </si>
  <si>
    <t>145 S. Wrangler Dr</t>
  </si>
  <si>
    <t>Affinity Alaska</t>
  </si>
  <si>
    <t>Affinity Alaska LLC</t>
  </si>
  <si>
    <t>Ringdahl</t>
  </si>
  <si>
    <t>affinity.ak.llc@gmail.com</t>
  </si>
  <si>
    <t>3801 Caravelle Drive</t>
  </si>
  <si>
    <t>Agape Living ALH</t>
  </si>
  <si>
    <t>Watkins Business Essentials, LLC</t>
  </si>
  <si>
    <t>1321 Patterson Drive</t>
  </si>
  <si>
    <t>3869 Helvetia Drive</t>
  </si>
  <si>
    <t>Agape Living III</t>
  </si>
  <si>
    <t>Agape Love Assisted Living Home</t>
  </si>
  <si>
    <t>Agape Love Assisted Living Home, LLC</t>
  </si>
  <si>
    <t>Agapita</t>
  </si>
  <si>
    <t>Llaneza</t>
  </si>
  <si>
    <t>907-339-9198</t>
  </si>
  <si>
    <t>3836 Williams Street</t>
  </si>
  <si>
    <t>1609 Betula Circle</t>
  </si>
  <si>
    <t>Aimaagvik Assisted Living</t>
  </si>
  <si>
    <t>Arctic Slope Native Association</t>
  </si>
  <si>
    <t>Mahoney</t>
  </si>
  <si>
    <t>907-852-0272</t>
  </si>
  <si>
    <t>kristel.mahoney@arcticslope.org</t>
  </si>
  <si>
    <t>5452 North Star Street</t>
  </si>
  <si>
    <t>Utqiagvik</t>
  </si>
  <si>
    <t>PO Box 29</t>
  </si>
  <si>
    <t>AK Care Comfort &amp; Company</t>
  </si>
  <si>
    <t>Irene E De Leon</t>
  </si>
  <si>
    <t>De Leon</t>
  </si>
  <si>
    <t>907-929-1234</t>
  </si>
  <si>
    <t>alaskacare@gci.net</t>
  </si>
  <si>
    <t>1419 Annapolis Drive</t>
  </si>
  <si>
    <t>AK Gold Living</t>
  </si>
  <si>
    <t>Matthew.Maness@alaska.gov</t>
  </si>
  <si>
    <t>AK Gold Homes LLC</t>
  </si>
  <si>
    <t>Katherine</t>
  </si>
  <si>
    <t>Henslee</t>
  </si>
  <si>
    <t>akgoldhomesliving@gmail.com</t>
  </si>
  <si>
    <t>8460 Rosenna Street</t>
  </si>
  <si>
    <t>AK Holly Haven</t>
  </si>
  <si>
    <t>Kelly Godwin</t>
  </si>
  <si>
    <t>Barrett-Godwin</t>
  </si>
  <si>
    <t>907-727-3442</t>
  </si>
  <si>
    <t>kellygalaska35@gmail.com</t>
  </si>
  <si>
    <t>4253 N. Clark Wolverine Road</t>
  </si>
  <si>
    <t>15700 E. Clark Road</t>
  </si>
  <si>
    <t>AK Nurtured Living LLC</t>
  </si>
  <si>
    <t>Macon</t>
  </si>
  <si>
    <t>907-745-3550</t>
  </si>
  <si>
    <t>907-903-1930</t>
  </si>
  <si>
    <t>aknurturedliving@gmail.com</t>
  </si>
  <si>
    <t>AK Nurtured Living's Eagle River House</t>
  </si>
  <si>
    <t>17246 Foothill dr.</t>
  </si>
  <si>
    <t>17246 Foothill dr</t>
  </si>
  <si>
    <t>AKaring Assisted Living Home, LLC</t>
  </si>
  <si>
    <t xml:space="preserve">Abigael </t>
  </si>
  <si>
    <t>Mendoza Alfaro</t>
  </si>
  <si>
    <t>Armida</t>
  </si>
  <si>
    <t>Pimentel</t>
  </si>
  <si>
    <t>907-222-4012</t>
  </si>
  <si>
    <t>abialfaro12.aa@gmail.com</t>
  </si>
  <si>
    <t>8151 Queen Victoria Dr.</t>
  </si>
  <si>
    <t>Alaska Helps Assisted Living Home</t>
  </si>
  <si>
    <t>Carley.Miller@alaska.gov</t>
  </si>
  <si>
    <t>Ann Neavill</t>
  </si>
  <si>
    <t>Ann</t>
  </si>
  <si>
    <t>Neavill</t>
  </si>
  <si>
    <t>907-727-3057</t>
  </si>
  <si>
    <t>akhelps1@gmail.com</t>
  </si>
  <si>
    <t>715 Rappe Court</t>
  </si>
  <si>
    <t>PO Box 243601</t>
  </si>
  <si>
    <t>Alaska Independent &amp; Transitional Living ALH</t>
  </si>
  <si>
    <t>Severson, LLC</t>
  </si>
  <si>
    <t>907-222-1153</t>
  </si>
  <si>
    <t>mail@aitlalh.net</t>
  </si>
  <si>
    <t>8531 Little Dipper Avenue</t>
  </si>
  <si>
    <t>PO Box 210101</t>
  </si>
  <si>
    <t>Alegre Care Assisted Living Home LLC 2</t>
  </si>
  <si>
    <t>Alegre Care Assisted Living Home LLC</t>
  </si>
  <si>
    <t>Cardenas</t>
  </si>
  <si>
    <t>lenlenalegre@yahoo.com</t>
  </si>
  <si>
    <t>1125 Contrary Ct</t>
  </si>
  <si>
    <t>7612 Cherrywood Cir</t>
  </si>
  <si>
    <t>Alaska Olive Care II, LLC</t>
  </si>
  <si>
    <t>Alaska Olive Care LLC</t>
  </si>
  <si>
    <t>907-440-1084</t>
  </si>
  <si>
    <t>907-433-9189</t>
  </si>
  <si>
    <t>lucyb1127@yahoo.com</t>
  </si>
  <si>
    <t>708 N. Bunn Street</t>
  </si>
  <si>
    <t>PO Box 111587</t>
  </si>
  <si>
    <t>702 N. Bunn Street</t>
  </si>
  <si>
    <t>Alaska Premier Assisted Living - Scenic View</t>
  </si>
  <si>
    <t>Alaska Premier Assisted Living LLC</t>
  </si>
  <si>
    <t>Andre</t>
  </si>
  <si>
    <t>907-313-4446</t>
  </si>
  <si>
    <t>907-382-0991</t>
  </si>
  <si>
    <t>andre@assistedlivingak.com; ariana@assistedlivingak.com</t>
  </si>
  <si>
    <t>3950 Scenic View Drive</t>
  </si>
  <si>
    <t xml:space="preserve">Anchorage </t>
  </si>
  <si>
    <t>PO Box 212845</t>
  </si>
  <si>
    <t>andre@assistedlivingak.com</t>
  </si>
  <si>
    <t>Alaska Premier Assisted Living LLC-A</t>
  </si>
  <si>
    <t>9119 Little Brook Street</t>
  </si>
  <si>
    <t>Alaska Quality Care ALH</t>
  </si>
  <si>
    <t>Alaska Quality Care II, LLC</t>
  </si>
  <si>
    <t>4010 E. 8th Avenue</t>
  </si>
  <si>
    <t>Alaska Quality Care III ALH</t>
  </si>
  <si>
    <t>501 N. Park Street</t>
  </si>
  <si>
    <t>P.O. Box 111587</t>
  </si>
  <si>
    <t>Alaska Veterans' and Pioneers' Home</t>
  </si>
  <si>
    <t>State of Alaska</t>
  </si>
  <si>
    <t>Teddy</t>
  </si>
  <si>
    <t>907-761-6523</t>
  </si>
  <si>
    <t>teddy.krogh@alaska.gov</t>
  </si>
  <si>
    <t>250 E. Fireweed Avenue</t>
  </si>
  <si>
    <t>Alaskan Aces, LLC.</t>
  </si>
  <si>
    <t>Bernadith Lloren</t>
  </si>
  <si>
    <t>alaskan.4aces@gmail.com</t>
  </si>
  <si>
    <t>20440 Granite Park Circle</t>
  </si>
  <si>
    <t>4901 Chena Avenue</t>
  </si>
  <si>
    <t>Alaskan Agape Care II LLC</t>
  </si>
  <si>
    <t>Joab</t>
  </si>
  <si>
    <t>907-222-4983</t>
  </si>
  <si>
    <t>joab@alaskanagapecare.com</t>
  </si>
  <si>
    <t>8341 Blackberry Street Unit B</t>
  </si>
  <si>
    <t>Alaskan Agape Care LLC</t>
  </si>
  <si>
    <t>7913 Arlene Street</t>
  </si>
  <si>
    <t>Alaskan Apex Home Care LLC</t>
  </si>
  <si>
    <t>Rowena Ramos Miagao</t>
  </si>
  <si>
    <t>Rowena</t>
  </si>
  <si>
    <t>Miagao</t>
  </si>
  <si>
    <t>Bautista</t>
  </si>
  <si>
    <t>Tristan</t>
  </si>
  <si>
    <t>Alaskanapexhomecare@gmail.com</t>
  </si>
  <si>
    <t>352 Shaw Circle</t>
  </si>
  <si>
    <t>Alaskan Red Assisted Living, LLC</t>
  </si>
  <si>
    <t>Alaskan Red Living  HomeLLC</t>
  </si>
  <si>
    <t>1621 Otter Street</t>
  </si>
  <si>
    <t>PO Box 141782</t>
  </si>
  <si>
    <t>Alaskan Ruby Assisted Living Home, LLC</t>
  </si>
  <si>
    <t>Alaskan Ruby Assisted Living, LLC</t>
  </si>
  <si>
    <t>Rafael</t>
  </si>
  <si>
    <t>907-350-7781</t>
  </si>
  <si>
    <t>virginiarafael70@yahoo.com</t>
  </si>
  <si>
    <t>1130 Contrary Court</t>
  </si>
  <si>
    <t>Aldergrove Assisted Living</t>
  </si>
  <si>
    <t>Brian Sherbondy</t>
  </si>
  <si>
    <t>Sherbondy</t>
  </si>
  <si>
    <t>907-435-3938</t>
  </si>
  <si>
    <t>aldergroveassistedliving@hotmail.com</t>
  </si>
  <si>
    <t>41045 Denny Lane</t>
  </si>
  <si>
    <t>P.O. Box 1954</t>
  </si>
  <si>
    <t>Alphine Haven Assisted Living Home</t>
  </si>
  <si>
    <t>Alphine Haven Assisted Living Home LLC</t>
  </si>
  <si>
    <t xml:space="preserve">Marinelle </t>
  </si>
  <si>
    <t>Mantojac</t>
  </si>
  <si>
    <t>Queenie</t>
  </si>
  <si>
    <t>alphinehavenalh@gmail.com</t>
  </si>
  <si>
    <t>2203 Roosevelt Dr</t>
  </si>
  <si>
    <t>Alegre Care Assisted Living Home, LLC.</t>
  </si>
  <si>
    <t>907-942-1090</t>
  </si>
  <si>
    <t>9325 Long Street</t>
  </si>
  <si>
    <t>Alesia Assisted Living Home, LLC.</t>
  </si>
  <si>
    <t>Crystal</t>
  </si>
  <si>
    <t>907-328-2957</t>
  </si>
  <si>
    <t>CKmorris62@hotmail.com</t>
  </si>
  <si>
    <t>2805 Barnette St</t>
  </si>
  <si>
    <t>2805 Barmette St</t>
  </si>
  <si>
    <t>All 4 You Assisted Living</t>
  </si>
  <si>
    <t>Juanita Scott-Gonzalez</t>
  </si>
  <si>
    <t>Scott-Gonzalez</t>
  </si>
  <si>
    <t>907-726-0562</t>
  </si>
  <si>
    <t>juanitasctt@gmail.com</t>
  </si>
  <si>
    <t>11415 Aurora Street</t>
  </si>
  <si>
    <t>3705 Arctic Blvd. #1674</t>
  </si>
  <si>
    <t>All About Care Inc. II</t>
  </si>
  <si>
    <t>Erlinda</t>
  </si>
  <si>
    <t>907-339-9683</t>
  </si>
  <si>
    <t>2517 Azurite Circle</t>
  </si>
  <si>
    <t>All About Care Inc. III</t>
  </si>
  <si>
    <t>907-339-0482</t>
  </si>
  <si>
    <t>2515 Azurite Circle</t>
  </si>
  <si>
    <t>All About Care Inc. IV</t>
  </si>
  <si>
    <t>907-339-0492</t>
  </si>
  <si>
    <t>2505 Azurite Circle</t>
  </si>
  <si>
    <t>All Care ALH</t>
  </si>
  <si>
    <t>Lenny Aniel</t>
  </si>
  <si>
    <t>allcarealh80@gmail.com</t>
  </si>
  <si>
    <t>2326 East 72nd Avenue</t>
  </si>
  <si>
    <t>All For You Home Care West</t>
  </si>
  <si>
    <t>All For You Home Care, LLC</t>
  </si>
  <si>
    <t>Dorothy</t>
  </si>
  <si>
    <t>907-885-4715</t>
  </si>
  <si>
    <t>2036 Saratoga Ave</t>
  </si>
  <si>
    <t>Alley ALH, LLC</t>
  </si>
  <si>
    <t>907-602-2276</t>
  </si>
  <si>
    <t>armida.pimentel2019@gmail.com</t>
  </si>
  <si>
    <t>Alpenglow Assisted Living Home</t>
  </si>
  <si>
    <t>CJC LLC</t>
  </si>
  <si>
    <t>Carmina</t>
  </si>
  <si>
    <t>Rivera-Leal</t>
  </si>
  <si>
    <t>907-441-8270</t>
  </si>
  <si>
    <t>alpenglowalh@gmail.com</t>
  </si>
  <si>
    <t>8324 Wilcox Street</t>
  </si>
  <si>
    <t>Aspire Assisted Living Home LLC</t>
  </si>
  <si>
    <t>907-231-0188</t>
  </si>
  <si>
    <t>wynnrn@gmail.com</t>
  </si>
  <si>
    <t>4306 Needle Circle</t>
  </si>
  <si>
    <t>Alpha ALH LLC</t>
  </si>
  <si>
    <t>Alpha Assisted Living Home LLC</t>
  </si>
  <si>
    <t>Jeanice</t>
  </si>
  <si>
    <t>907-332-0565</t>
  </si>
  <si>
    <t>alpha.alh2022@gmail.com</t>
  </si>
  <si>
    <t xml:space="preserve">2220 E. 53rd. Ave. </t>
  </si>
  <si>
    <t xml:space="preserve">2220 E. 53rd Ave. </t>
  </si>
  <si>
    <t>Alpha-Omega</t>
  </si>
  <si>
    <t>Marissa.Webb@alaska.gov</t>
  </si>
  <si>
    <t>Stefanie Hall</t>
  </si>
  <si>
    <t>Stefanie</t>
  </si>
  <si>
    <t>907-245-7405</t>
  </si>
  <si>
    <t>907-317-3768</t>
  </si>
  <si>
    <t>alphaomegaalh@yahoo.com</t>
  </si>
  <si>
    <t>1023 State Street Unit B</t>
  </si>
  <si>
    <t xml:space="preserve">Living Water Family Home, LLC. </t>
  </si>
  <si>
    <t>Living Water Family Home, LLC.</t>
  </si>
  <si>
    <t xml:space="preserve">Pristine </t>
  </si>
  <si>
    <t>Beers</t>
  </si>
  <si>
    <t>631-560-8991</t>
  </si>
  <si>
    <t>pristine@livingwaterfamilyhome.com</t>
  </si>
  <si>
    <t>5440 W Placide Circle</t>
  </si>
  <si>
    <t>Althea ALH III, LLC</t>
  </si>
  <si>
    <t>Althea ALH II, LLC</t>
  </si>
  <si>
    <t>2701-B Wesleyan Dr.</t>
  </si>
  <si>
    <t>2701 B-Wesleyan Dr.</t>
  </si>
  <si>
    <t>Althea ALH IV</t>
  </si>
  <si>
    <t>altheaalh2701@yahoo.com</t>
  </si>
  <si>
    <t>3724 Sycamore Loop</t>
  </si>
  <si>
    <t>Althea II ALH, LLC</t>
  </si>
  <si>
    <t>Althea ALH II, L.L.C.</t>
  </si>
  <si>
    <t>2701 Wesleyan Dr. Unit A</t>
  </si>
  <si>
    <t>Always Caring Assisted Living Home LLC</t>
  </si>
  <si>
    <t>Masloff Nabong</t>
  </si>
  <si>
    <t>907-375-0477</t>
  </si>
  <si>
    <t>acalhllc@gmail.com</t>
  </si>
  <si>
    <t>9333 Long Street</t>
  </si>
  <si>
    <t>12121 Woodway Circle</t>
  </si>
  <si>
    <t>Amaryllis Home</t>
  </si>
  <si>
    <t>RK &amp; K Legacy S-Corporation</t>
  </si>
  <si>
    <t>Keissia</t>
  </si>
  <si>
    <t>971-269-9382</t>
  </si>
  <si>
    <t>rmrrwn@yahoo.com</t>
  </si>
  <si>
    <t>7507 Eastbrook Circle</t>
  </si>
  <si>
    <t>Amazing Grace Assisted Living Home, LLC</t>
  </si>
  <si>
    <t>Amazing Grace Assisted Living Home. LLC</t>
  </si>
  <si>
    <t>Marinelle Jane</t>
  </si>
  <si>
    <t>Agustin</t>
  </si>
  <si>
    <t>907-339-1956</t>
  </si>
  <si>
    <t>amazingrace.alh2023@gmail.com; marie.agustin@gmail.com</t>
  </si>
  <si>
    <t>7231 Bern St.</t>
  </si>
  <si>
    <t>Ambergate ALH</t>
  </si>
  <si>
    <t>Andrew &amp; Patricia Weiss, LLC</t>
  </si>
  <si>
    <t>Benjamin</t>
  </si>
  <si>
    <t>apbweiss@yahoo.com</t>
  </si>
  <si>
    <t>2906 Ambergate Drive</t>
  </si>
  <si>
    <t>PO Box 241934</t>
  </si>
  <si>
    <t>AMFAAL Assisted Living Home</t>
  </si>
  <si>
    <t>Awa Marenah Jarjusey</t>
  </si>
  <si>
    <t>Awa</t>
  </si>
  <si>
    <t>Jarjusey</t>
  </si>
  <si>
    <t>907-330-9895</t>
  </si>
  <si>
    <t>princezzawa99@gmail.com</t>
  </si>
  <si>
    <t>6634 Whispering Loop Unit B</t>
  </si>
  <si>
    <t>Amie's Home Care</t>
  </si>
  <si>
    <t>Saffie Cham</t>
  </si>
  <si>
    <t>907-222-9913</t>
  </si>
  <si>
    <t>amieshomecare1@gmail.com</t>
  </si>
  <si>
    <t>4430 West Lake Circle</t>
  </si>
  <si>
    <t>Amigas Home Care LLC</t>
  </si>
  <si>
    <t>Monika</t>
  </si>
  <si>
    <t>amigashomecare@gmail.com</t>
  </si>
  <si>
    <t>1510 Wolverine Drive</t>
  </si>
  <si>
    <t xml:space="preserve">1510 Wolverine Drive </t>
  </si>
  <si>
    <t>Hallelujah Corporation, LLC.</t>
  </si>
  <si>
    <t>Sk</t>
  </si>
  <si>
    <t>907-274-7391 #24</t>
  </si>
  <si>
    <t>SK@anchor-house.biz</t>
  </si>
  <si>
    <t>1058 W 27th Avenue</t>
  </si>
  <si>
    <t>Anchorage Manor #1</t>
  </si>
  <si>
    <t>Judith A. Celario, Cresencia M. David</t>
  </si>
  <si>
    <t>907-334-9986</t>
  </si>
  <si>
    <t>907-350-4080</t>
  </si>
  <si>
    <t>jcnewhaven@gci.net</t>
  </si>
  <si>
    <t>7610 Hacienda Drive</t>
  </si>
  <si>
    <t>Anchored Abode Assisted Living, LLC.</t>
  </si>
  <si>
    <t>Anchored Abode Assisted Living Home, LLC.</t>
  </si>
  <si>
    <t>Stanton</t>
  </si>
  <si>
    <t>Candice</t>
  </si>
  <si>
    <t>Toop</t>
  </si>
  <si>
    <t>907-538-5858</t>
  </si>
  <si>
    <t>daniel.ray.stanton@gmail.com</t>
  </si>
  <si>
    <t>3909 Turnagain Blvd East, Unit 1</t>
  </si>
  <si>
    <t>Anderson-Smith Assisted Living Home</t>
  </si>
  <si>
    <t>Deborah J. Anderson-Smith</t>
  </si>
  <si>
    <t>Deborah J.</t>
  </si>
  <si>
    <t>Anderson-Smith</t>
  </si>
  <si>
    <t>907-694-1586</t>
  </si>
  <si>
    <t>debbie.debbie.andersonsmith1@gmail.com</t>
  </si>
  <si>
    <t>26031 Log Cabin Circle</t>
  </si>
  <si>
    <t>Angel Care Assisted Living Home, LLC</t>
  </si>
  <si>
    <t>angelcareassistedlivinghome@gmail.com</t>
  </si>
  <si>
    <t>Angel Care Assisted Living Home-II, LLC</t>
  </si>
  <si>
    <t>Roland Agustin</t>
  </si>
  <si>
    <t>3877 Quartz Circle</t>
  </si>
  <si>
    <t>Angel of Hope Assisted Living Home</t>
  </si>
  <si>
    <t>Angel of Hope Assisted Living Home, LLC</t>
  </si>
  <si>
    <t>Fabro</t>
  </si>
  <si>
    <t>907-359-2871</t>
  </si>
  <si>
    <t>Fabromichelle77@gmail.com</t>
  </si>
  <si>
    <t>11210 Willene Dr</t>
  </si>
  <si>
    <t>Angels Above Assisted Living LLC</t>
  </si>
  <si>
    <t>Marla</t>
  </si>
  <si>
    <t>Lopez</t>
  </si>
  <si>
    <t>Ha</t>
  </si>
  <si>
    <t>719-992-4329</t>
  </si>
  <si>
    <t>angelsabovealh@gmail.com</t>
  </si>
  <si>
    <t>Angel's Love Assisted Living Home, LLC</t>
  </si>
  <si>
    <t>Sabado</t>
  </si>
  <si>
    <t>Marilou</t>
  </si>
  <si>
    <t>Pugeda (second designee)</t>
  </si>
  <si>
    <t>907-570-7405</t>
  </si>
  <si>
    <t>angelslovealh@yahoo.com</t>
  </si>
  <si>
    <t>3424 E 16th Ave</t>
  </si>
  <si>
    <t>Aoki House</t>
  </si>
  <si>
    <t>907-357-3046 office 907-631-1103 cell</t>
  </si>
  <si>
    <t>907-357-3046</t>
  </si>
  <si>
    <t>3551 North Aoki Drive</t>
  </si>
  <si>
    <t>3381 East Godfrey Drive</t>
  </si>
  <si>
    <t>APC - Cormorant Cove</t>
  </si>
  <si>
    <t>Alaska Premium Care, Inc.</t>
  </si>
  <si>
    <t>Vaoiiva</t>
  </si>
  <si>
    <t>Totua</t>
  </si>
  <si>
    <t>907-222-6100</t>
  </si>
  <si>
    <t>vaoiivatotua@alaskapremiumcare.com</t>
  </si>
  <si>
    <t>8431 Cormorant Cove Circle</t>
  </si>
  <si>
    <t>APC - Wesleyan House</t>
  </si>
  <si>
    <t>907-677-9000</t>
  </si>
  <si>
    <t>2683 Wesleyan Drive</t>
  </si>
  <si>
    <t>Aqqaimmuk House</t>
  </si>
  <si>
    <t>Maniilaq Association</t>
  </si>
  <si>
    <t>Bree M</t>
  </si>
  <si>
    <t>Swanson</t>
  </si>
  <si>
    <t>907-442-2224</t>
  </si>
  <si>
    <t>bree.swanson@maniilaq.org</t>
  </si>
  <si>
    <t>843 Turf Street</t>
  </si>
  <si>
    <t>PO Box 256</t>
  </si>
  <si>
    <t>Arc - Aldona</t>
  </si>
  <si>
    <t>tfaas@thearcofanchorage.org</t>
  </si>
  <si>
    <t>6299 Aldona Circle</t>
  </si>
  <si>
    <t>Arc - Camelot</t>
  </si>
  <si>
    <t>6111 E 41st Ct #1</t>
  </si>
  <si>
    <t>Arc - Camrose</t>
  </si>
  <si>
    <t>6100 Camrose Drive</t>
  </si>
  <si>
    <t>Arc - Castle Court</t>
  </si>
  <si>
    <t>4939 Castle Court</t>
  </si>
  <si>
    <t>Arc - Collie Hill Way</t>
  </si>
  <si>
    <t>2636 Collie Hill Way</t>
  </si>
  <si>
    <t>Arc - E. 67th</t>
  </si>
  <si>
    <t>4070 E 67th Avenue</t>
  </si>
  <si>
    <t>Arc - Elmore</t>
  </si>
  <si>
    <t>4095 E. 68th Ave</t>
  </si>
  <si>
    <t>Arc - Kuskokwim</t>
  </si>
  <si>
    <t>1830 Kuskokwim Street</t>
  </si>
  <si>
    <t>Arc - Melody Place</t>
  </si>
  <si>
    <t>247 Melody Place</t>
  </si>
  <si>
    <t>Arc - Old Harbor</t>
  </si>
  <si>
    <t>7718 Old Harbor Road</t>
  </si>
  <si>
    <t>Arc - Park Strip</t>
  </si>
  <si>
    <t>1033 H Street #B</t>
  </si>
  <si>
    <t>Arc - Wesleyan</t>
  </si>
  <si>
    <t>3719 Wesleyan Drive</t>
  </si>
  <si>
    <t>Arctic Rose Assisted Living Home</t>
  </si>
  <si>
    <t>Arctic Rose Assisted Living Facility LLC</t>
  </si>
  <si>
    <t>907-215-2724</t>
  </si>
  <si>
    <t>907-232-8335</t>
  </si>
  <si>
    <t>Claudia@rosealf.com</t>
  </si>
  <si>
    <t>5291 Honeysuckle Lane</t>
  </si>
  <si>
    <t>Arctic Star Assisted Living Home</t>
  </si>
  <si>
    <t>Arctic Star ALH, LLC.</t>
  </si>
  <si>
    <t>Kulaea</t>
  </si>
  <si>
    <t>Siulua</t>
  </si>
  <si>
    <t>Munter</t>
  </si>
  <si>
    <t>Aaron</t>
  </si>
  <si>
    <t>907-891-0510</t>
  </si>
  <si>
    <t>arcticstaralh@gmail.com</t>
  </si>
  <si>
    <t>4930 E. Rooster Circle</t>
  </si>
  <si>
    <t>Ariana ALH, LLC</t>
  </si>
  <si>
    <t>Robert Pentecostes</t>
  </si>
  <si>
    <t>arianahome_llc@yahoo.com</t>
  </si>
  <si>
    <t>2337 East 72nd Avenue</t>
  </si>
  <si>
    <t>Ariana Assisted Living II</t>
  </si>
  <si>
    <t>Ariana ALH, LLC.</t>
  </si>
  <si>
    <t>808-237-9315</t>
  </si>
  <si>
    <t>arianaalh2@gmail.com</t>
  </si>
  <si>
    <t>2000 E. 75th Avenue</t>
  </si>
  <si>
    <t>Ark of Caring Assisted Living Home</t>
  </si>
  <si>
    <t>Lawana Johnson</t>
  </si>
  <si>
    <t>Lawana</t>
  </si>
  <si>
    <t>907-250-0708</t>
  </si>
  <si>
    <t>arkofcaringak@gmail.com</t>
  </si>
  <si>
    <t>7326 Kidron Street</t>
  </si>
  <si>
    <t>Asante Community Services LLC</t>
  </si>
  <si>
    <t>Erick</t>
  </si>
  <si>
    <t>Juma</t>
  </si>
  <si>
    <t>917-822-1687</t>
  </si>
  <si>
    <t>erick@asantecommunityservices.com</t>
  </si>
  <si>
    <t>1036 Joyce Dr</t>
  </si>
  <si>
    <t>Peace and Harmony ALH #2</t>
  </si>
  <si>
    <t>Raymond Ramos, Jacqueline Ramos, Raymond Michael Ramos, Raymond Marcus Ramos and Dayna Wilson</t>
  </si>
  <si>
    <t>907-310-6434</t>
  </si>
  <si>
    <t>somar@ak.net</t>
  </si>
  <si>
    <t>840 Jay Circle</t>
  </si>
  <si>
    <t>6730 Howard Avenue</t>
  </si>
  <si>
    <t>Alpine Surgicenter, LLC. dba Alpine Surgery Center</t>
  </si>
  <si>
    <t>Danna</t>
  </si>
  <si>
    <t>Grant, RN</t>
  </si>
  <si>
    <t>907-562-5080</t>
  </si>
  <si>
    <t>danna.grant@hcahealthcare.com</t>
  </si>
  <si>
    <t>Grateful Heart Assisted Living Home</t>
  </si>
  <si>
    <t>Deborah Miller</t>
  </si>
  <si>
    <t>Rodora</t>
  </si>
  <si>
    <t>Pugay</t>
  </si>
  <si>
    <t>Germa</t>
  </si>
  <si>
    <t>Mills</t>
  </si>
  <si>
    <t>907-317-5627</t>
  </si>
  <si>
    <t>gratefulheartalh@yahoo.com</t>
  </si>
  <si>
    <t>5952 Jan Marie Dr</t>
  </si>
  <si>
    <t>Ultimate Home Care</t>
  </si>
  <si>
    <t>Ultimate Care LLC</t>
  </si>
  <si>
    <t>Taiye</t>
  </si>
  <si>
    <t>susanmccrae.ebo@gmail.com</t>
  </si>
  <si>
    <t>9715 Newhaven St</t>
  </si>
  <si>
    <t>Aspire Care ALH, LLC</t>
  </si>
  <si>
    <t>Daly</t>
  </si>
  <si>
    <t>Mutini</t>
  </si>
  <si>
    <t>907-339-1594</t>
  </si>
  <si>
    <t>aspirecarealh@gmail.com</t>
  </si>
  <si>
    <t>3501 Spinnaker Drive</t>
  </si>
  <si>
    <t>Assisted Living Transitions I</t>
  </si>
  <si>
    <t>Assisted Living Transitions LLC</t>
  </si>
  <si>
    <t>907-727-2206</t>
  </si>
  <si>
    <t>alttransitions@gmail.com</t>
  </si>
  <si>
    <t>3154 Campbell Airstrip Road</t>
  </si>
  <si>
    <t>Assisted Living Transitions II</t>
  </si>
  <si>
    <t>8901 Claridge Pl.</t>
  </si>
  <si>
    <t>Assisted Living Transitions III</t>
  </si>
  <si>
    <t>2637 Kenmore Circle</t>
  </si>
  <si>
    <t>Assisted Living Transitions IV</t>
  </si>
  <si>
    <t>Assisted Living Transitions, LLC</t>
  </si>
  <si>
    <t>9022 Sahalee Drive</t>
  </si>
  <si>
    <t>Assisted Living Transitions V</t>
  </si>
  <si>
    <t>6121 Trappers Trail Road</t>
  </si>
  <si>
    <t>Assured Anchor Assisted Living Home</t>
  </si>
  <si>
    <t>Assured Anchor LLC</t>
  </si>
  <si>
    <t>Marquita</t>
  </si>
  <si>
    <t>Wyche</t>
  </si>
  <si>
    <t>assuredanchorhomes@gmail.com</t>
  </si>
  <si>
    <t>6911 Colonial Ct. Unit 1</t>
  </si>
  <si>
    <t>Atlas Home Care Assisted Living Home</t>
  </si>
  <si>
    <t>Atlas Home Care Assisted Living Home, Inc.</t>
  </si>
  <si>
    <t>907-350-3606</t>
  </si>
  <si>
    <t>atlashomealh@gmail.com</t>
  </si>
  <si>
    <t>1825 Adonis Drive</t>
  </si>
  <si>
    <t>PO Box 110154</t>
  </si>
  <si>
    <t>Aurora Assisted Living Home LLC</t>
  </si>
  <si>
    <t>907-382-2697</t>
  </si>
  <si>
    <t>aalh@gci.net; marz32@yahoo.com</t>
  </si>
  <si>
    <t>Aurora Assisted Living Home LLC 2</t>
  </si>
  <si>
    <t>aalh@gci.net</t>
  </si>
  <si>
    <t>6559 Whispering Loop A</t>
  </si>
  <si>
    <t>Aurora Care Services</t>
  </si>
  <si>
    <t>Aurora Care Services LLC - Jeremy Counter and Vesna Lima</t>
  </si>
  <si>
    <t>Harris</t>
  </si>
  <si>
    <t>907-561-0842</t>
  </si>
  <si>
    <t>jeremy@jeremycounter.com; amberh@auroracareservices.com</t>
  </si>
  <si>
    <t>2900 Capstan Drive</t>
  </si>
  <si>
    <t>Aurora House</t>
  </si>
  <si>
    <t>Benjamin S.  Briggs</t>
  </si>
  <si>
    <t>Briggs</t>
  </si>
  <si>
    <t>info@aurorahousecommunity.org</t>
  </si>
  <si>
    <t>200 N. Flower St. Unit 2</t>
  </si>
  <si>
    <t>P.O.Box 141966</t>
  </si>
  <si>
    <t>Aurora Living</t>
  </si>
  <si>
    <t>Joel Tomuro</t>
  </si>
  <si>
    <t xml:space="preserve">Joel </t>
  </si>
  <si>
    <t>Tomuro</t>
  </si>
  <si>
    <t>907-903-4100</t>
  </si>
  <si>
    <t>jtomoru98@hotmail.com</t>
  </si>
  <si>
    <t>2211 W. 48th Avenue</t>
  </si>
  <si>
    <t>Aurora Wellness Home II</t>
  </si>
  <si>
    <t>Remedios Francisco</t>
  </si>
  <si>
    <t>Remedios</t>
  </si>
  <si>
    <t>Kevan</t>
  </si>
  <si>
    <t>907-885-4933</t>
  </si>
  <si>
    <t>aurorawellnesshome@gmail.com</t>
  </si>
  <si>
    <t>2740 Collie Hill Way</t>
  </si>
  <si>
    <t>2920 Drake Drive</t>
  </si>
  <si>
    <t>B&amp;C Miracles</t>
  </si>
  <si>
    <t>Courtney Morrison</t>
  </si>
  <si>
    <t xml:space="preserve">Courtney </t>
  </si>
  <si>
    <t>Morrison</t>
  </si>
  <si>
    <t>907-518-0859</t>
  </si>
  <si>
    <t>bcmiracles.ak@gmail.com</t>
  </si>
  <si>
    <t xml:space="preserve">117 S 7th St. </t>
  </si>
  <si>
    <t>Petersburg</t>
  </si>
  <si>
    <t>PO Box 1556</t>
  </si>
  <si>
    <t>BAH Family Care</t>
  </si>
  <si>
    <t>Awa Konateh and Abdourahman Bah</t>
  </si>
  <si>
    <t>Konateh</t>
  </si>
  <si>
    <t>907-341-7560</t>
  </si>
  <si>
    <t>awakbah1@gmail.com</t>
  </si>
  <si>
    <t>4030 Defiance St</t>
  </si>
  <si>
    <t>FCS - Riverhills</t>
  </si>
  <si>
    <t>Fronteir Community Services</t>
  </si>
  <si>
    <t xml:space="preserve">Isaac </t>
  </si>
  <si>
    <t>Cryer</t>
  </si>
  <si>
    <t>icryer@fcsonline.org</t>
  </si>
  <si>
    <t>36680 Riverhills Dr</t>
  </si>
  <si>
    <t>43335 Kalifornsky Beach Rd Suite 36</t>
  </si>
  <si>
    <t>Sabra AL Operations, LLC DBA Baxter Senior Living</t>
  </si>
  <si>
    <t>Travis</t>
  </si>
  <si>
    <t>Merrigan</t>
  </si>
  <si>
    <t>907-865-3500</t>
  </si>
  <si>
    <t>travis@baxterseniorliving.com</t>
  </si>
  <si>
    <t>Bear</t>
  </si>
  <si>
    <t>5545 S. Irwin Drive #3</t>
  </si>
  <si>
    <t>Bella Home Care LLC</t>
  </si>
  <si>
    <t>Bella Home Care, LLC.</t>
  </si>
  <si>
    <t>907-830-3178</t>
  </si>
  <si>
    <t>Becare@gci.net</t>
  </si>
  <si>
    <t>8621 Kushtaka Circle</t>
  </si>
  <si>
    <t>Benedict Assisted Living Home, LLC.</t>
  </si>
  <si>
    <t>Marializa</t>
  </si>
  <si>
    <t>Cadavos</t>
  </si>
  <si>
    <t>907-770-7008</t>
  </si>
  <si>
    <t>benedict_alh0209@yahoo.com</t>
  </si>
  <si>
    <t>3511 Alamosa Drive</t>
  </si>
  <si>
    <t>Beneficence Assisted Living Home, LLC</t>
  </si>
  <si>
    <t>907-444-1519</t>
  </si>
  <si>
    <t>beneficence20@gmail.com</t>
  </si>
  <si>
    <t>520 Carin Place #2</t>
  </si>
  <si>
    <t>Best Care Assisted Living Home LLC</t>
  </si>
  <si>
    <t>Best Care Assisted Living Home, LLC</t>
  </si>
  <si>
    <t>Hawanatu</t>
  </si>
  <si>
    <t>Sankoh</t>
  </si>
  <si>
    <t>bestcareservicesak@gmail.com</t>
  </si>
  <si>
    <t>340 Bolin Street Side A</t>
  </si>
  <si>
    <t>340 Bollin Street Side B</t>
  </si>
  <si>
    <t xml:space="preserve">Bethany Home LLC </t>
  </si>
  <si>
    <t>Bethany Home LLC</t>
  </si>
  <si>
    <t>Angeles</t>
  </si>
  <si>
    <t>angelesluisa01@gmail.com</t>
  </si>
  <si>
    <t>2612 Strawberry Road Unit A</t>
  </si>
  <si>
    <t>Bethel Assisted Living Home</t>
  </si>
  <si>
    <t>Anthony Jimenez</t>
  </si>
  <si>
    <t>Lastimoso Jimenez</t>
  </si>
  <si>
    <t>jimeneztone@gmail.com</t>
  </si>
  <si>
    <t>Bethsaida Assisted Living, LLC</t>
  </si>
  <si>
    <t>Olukemi</t>
  </si>
  <si>
    <t>Ogunniyi</t>
  </si>
  <si>
    <t>Ajoke</t>
  </si>
  <si>
    <t>Kolawole</t>
  </si>
  <si>
    <t>907-644-3979</t>
  </si>
  <si>
    <t>bethsaidaassistedliving@gmail.com</t>
  </si>
  <si>
    <t>Better Home Assisted Living LLC</t>
  </si>
  <si>
    <t>Erlinda McBride</t>
  </si>
  <si>
    <t>McBride</t>
  </si>
  <si>
    <t>betterhomeassistedliving@yahoo.com</t>
  </si>
  <si>
    <t>7624 Cherrywood Circle</t>
  </si>
  <si>
    <t>Betty J. Vickers</t>
  </si>
  <si>
    <t>Betty J</t>
  </si>
  <si>
    <t>Vickers</t>
  </si>
  <si>
    <t>907-301-8043</t>
  </si>
  <si>
    <t>vic8531@aol.com</t>
  </si>
  <si>
    <t>8531 E. 11th Court</t>
  </si>
  <si>
    <t>8531 East 11th Court</t>
  </si>
  <si>
    <t>Big Hearts Alaska</t>
  </si>
  <si>
    <t>Annabelle Fangonilo</t>
  </si>
  <si>
    <t>bigheartsalaska@gmail.com</t>
  </si>
  <si>
    <t>2100 Minerva Way A1</t>
  </si>
  <si>
    <t>Big Lake Country Club I</t>
  </si>
  <si>
    <t>12528 Hawk Lane</t>
  </si>
  <si>
    <t>Big Lake Country Club II</t>
  </si>
  <si>
    <t>Big Lake Country Club VI</t>
  </si>
  <si>
    <t>Birchwood Assisted Living Home</t>
  </si>
  <si>
    <t>Jeremy &amp; Yael Hickok</t>
  </si>
  <si>
    <t>Yael</t>
  </si>
  <si>
    <t>Hickok</t>
  </si>
  <si>
    <t>907-277-4130</t>
  </si>
  <si>
    <t>jerhickok@hotmail.com</t>
  </si>
  <si>
    <t>19619 Crabtree Street</t>
  </si>
  <si>
    <t>Blessed Hands Assisted Living Home</t>
  </si>
  <si>
    <t>Muhamadou Juwara</t>
  </si>
  <si>
    <t>Muhamadou</t>
  </si>
  <si>
    <t>Juwara</t>
  </si>
  <si>
    <t>hagie20205@gmail.com</t>
  </si>
  <si>
    <t>7938 Wisteria Street</t>
  </si>
  <si>
    <t>Blessing ALH, LLC</t>
  </si>
  <si>
    <t>Mildred Rapanot</t>
  </si>
  <si>
    <t>Mildred</t>
  </si>
  <si>
    <t>907-770-2958</t>
  </si>
  <si>
    <t>blessing_alh@yahoo.com</t>
  </si>
  <si>
    <t>9700 Poseidon Drive</t>
  </si>
  <si>
    <t xml:space="preserve">Blissful Haven </t>
  </si>
  <si>
    <t>Blissful Haven LLC</t>
  </si>
  <si>
    <t>Kehinde</t>
  </si>
  <si>
    <t>Oladapo</t>
  </si>
  <si>
    <t>kehindeoladapo@gmail.com</t>
  </si>
  <si>
    <t>Blue Horizon Assisted Living Home LLC</t>
  </si>
  <si>
    <t>Loreta</t>
  </si>
  <si>
    <t>Paligutan</t>
  </si>
  <si>
    <t>907-360-6653</t>
  </si>
  <si>
    <t>bluehorizonalh@gmail.com</t>
  </si>
  <si>
    <t>3409 Murphy Circle</t>
  </si>
  <si>
    <t>Blueberry Lodge Assisted Living Group</t>
  </si>
  <si>
    <t>Blueberry Lodge Assisted Living Group Home, LLC</t>
  </si>
  <si>
    <t>Brenna</t>
  </si>
  <si>
    <t>Urquhart</t>
  </si>
  <si>
    <t>907-463-5886</t>
  </si>
  <si>
    <t>brennnau55@gmail.com</t>
  </si>
  <si>
    <t>9436 N Douglas Hwy</t>
  </si>
  <si>
    <t>Bread and Roses ALH</t>
  </si>
  <si>
    <t>Tara Moore Walker</t>
  </si>
  <si>
    <t>Tara Y.</t>
  </si>
  <si>
    <t>Moore Walker</t>
  </si>
  <si>
    <t>907-929-7941</t>
  </si>
  <si>
    <t>breadandroseshome@gmail.com</t>
  </si>
  <si>
    <t>7774 Cherrywood Circle</t>
  </si>
  <si>
    <t>Breezy Living</t>
  </si>
  <si>
    <t>Breezy Living LLC</t>
  </si>
  <si>
    <t>Mersades</t>
  </si>
  <si>
    <t>Powers</t>
  </si>
  <si>
    <t>Basford</t>
  </si>
  <si>
    <t>907-223-9236</t>
  </si>
  <si>
    <t>breezyliving907@gmail.com</t>
  </si>
  <si>
    <t>374 Breeze Court</t>
  </si>
  <si>
    <t>3911 Furrow Creek Road</t>
  </si>
  <si>
    <t>Breezy Living II</t>
  </si>
  <si>
    <t>Breezy Living II LLC</t>
  </si>
  <si>
    <t>Clouser</t>
  </si>
  <si>
    <t>Sean</t>
  </si>
  <si>
    <t xml:space="preserve">2815 Discovery Bay </t>
  </si>
  <si>
    <t>2815 Discovery Bay</t>
  </si>
  <si>
    <t>Brentwood Assisted Living</t>
  </si>
  <si>
    <t>Malias Andrews</t>
  </si>
  <si>
    <t>Malias</t>
  </si>
  <si>
    <t>907-750-0292</t>
  </si>
  <si>
    <t>bwdalhome@gmail.com</t>
  </si>
  <si>
    <t>3408 N Star St</t>
  </si>
  <si>
    <t>Briar Rose Assisted Living Facility LLC</t>
  </si>
  <si>
    <t xml:space="preserve">Elisa </t>
  </si>
  <si>
    <t>Bright Horizon Homes</t>
  </si>
  <si>
    <t>1453 Kanabec Drive</t>
  </si>
  <si>
    <t>Bright Star Home Care, LLC</t>
  </si>
  <si>
    <t>Telema Siulua</t>
  </si>
  <si>
    <t>Telema</t>
  </si>
  <si>
    <t>brightstars.home@gmail.com</t>
  </si>
  <si>
    <t>416 Oklahoma Street Unit 1</t>
  </si>
  <si>
    <t>Broken Sparrow</t>
  </si>
  <si>
    <t>Broken Sparrow Inc.</t>
  </si>
  <si>
    <t>Monte</t>
  </si>
  <si>
    <t>Willaims</t>
  </si>
  <si>
    <t>907-248-3803</t>
  </si>
  <si>
    <t>brokensparrowinc@gmail.com</t>
  </si>
  <si>
    <t>3231 Dora Ave.</t>
  </si>
  <si>
    <t>Bunny's Assisted Living</t>
  </si>
  <si>
    <t>Bunny's Assisted Living, LLC</t>
  </si>
  <si>
    <t>907-868-1913</t>
  </si>
  <si>
    <t>rachelpentecostesm@gmail.com</t>
  </si>
  <si>
    <t>1531 Harriet Court</t>
  </si>
  <si>
    <t>1531 Harriet Circle</t>
  </si>
  <si>
    <t>Campbell Creek House</t>
  </si>
  <si>
    <t>Loving Home Care LLC</t>
  </si>
  <si>
    <t>Sandy</t>
  </si>
  <si>
    <t>Vasquez</t>
  </si>
  <si>
    <t>907-754-9050</t>
  </si>
  <si>
    <t>campbellcreekhouse@gmail.com</t>
  </si>
  <si>
    <t>4745 Piper Street</t>
  </si>
  <si>
    <t>Campbell Creek House 2</t>
  </si>
  <si>
    <t>Loving Home Care, LLC.</t>
  </si>
  <si>
    <t>Zion</t>
  </si>
  <si>
    <t>campbellcreekhouse@gmail.com; zion.campbellcreek@gmail.com</t>
  </si>
  <si>
    <t>4710 Piper Street</t>
  </si>
  <si>
    <t xml:space="preserve">Canaan Assisted Living </t>
  </si>
  <si>
    <t>Christina Murphy</t>
  </si>
  <si>
    <t xml:space="preserve">Christina </t>
  </si>
  <si>
    <t>Murphy</t>
  </si>
  <si>
    <t>907-360-8375</t>
  </si>
  <si>
    <t>canaanassistedliving@gmail.com</t>
  </si>
  <si>
    <t>233 Peppertree Loop</t>
  </si>
  <si>
    <t>Carbon Assisted Living LLC</t>
  </si>
  <si>
    <t>Michel</t>
  </si>
  <si>
    <t>Carbon</t>
  </si>
  <si>
    <t>Lindon</t>
  </si>
  <si>
    <t>Warrington</t>
  </si>
  <si>
    <t>carbonassistedliving@outlook.com</t>
  </si>
  <si>
    <t>4810 Snow Circle</t>
  </si>
  <si>
    <t>Care 4U</t>
  </si>
  <si>
    <t>Steve Phimmasone</t>
  </si>
  <si>
    <t>Phimmasone</t>
  </si>
  <si>
    <t>907-317-4523</t>
  </si>
  <si>
    <t>phimmasone.steve@gmail.com</t>
  </si>
  <si>
    <t>631 West 89th Avenue</t>
  </si>
  <si>
    <t>2530 Mona Avenue</t>
  </si>
  <si>
    <t>Carel Assisted Living Home LLC</t>
  </si>
  <si>
    <t>Elsa P.</t>
  </si>
  <si>
    <t>Carino</t>
  </si>
  <si>
    <t>Designee - Denise</t>
  </si>
  <si>
    <t>907-351-7519</t>
  </si>
  <si>
    <t>907-677-2645</t>
  </si>
  <si>
    <t>epentecostes@gmail.com</t>
  </si>
  <si>
    <t>5058 Bryn Mawr Court</t>
  </si>
  <si>
    <t>Carel II Assisted Living Home LLC</t>
  </si>
  <si>
    <t>Elsa</t>
  </si>
  <si>
    <t>2988 Glacier Street</t>
  </si>
  <si>
    <t>Carepoint Assisted Living Home, LLC</t>
  </si>
  <si>
    <t>907-351-0554</t>
  </si>
  <si>
    <t>carepointalh@gmail.com</t>
  </si>
  <si>
    <t>840 Winter Haven St</t>
  </si>
  <si>
    <t>PO Box 6333</t>
  </si>
  <si>
    <t>Caring Hands and Homes, Ltd.</t>
  </si>
  <si>
    <t>Kinney</t>
  </si>
  <si>
    <t>907-699-8581</t>
  </si>
  <si>
    <t>2935 N. Church Road #A</t>
  </si>
  <si>
    <t>Hope - Alex Court</t>
  </si>
  <si>
    <t>907-420-3600</t>
  </si>
  <si>
    <t>cwise@hopealaska.org</t>
  </si>
  <si>
    <t>37975 Alex Court</t>
  </si>
  <si>
    <t>540 W International Airport Road</t>
  </si>
  <si>
    <t>Carmelite Home</t>
  </si>
  <si>
    <t>Aina Fowler</t>
  </si>
  <si>
    <t>Israel</t>
  </si>
  <si>
    <t>Estonactor</t>
  </si>
  <si>
    <t>907-336-1296</t>
  </si>
  <si>
    <t>asianpop23@yahoo.com</t>
  </si>
  <si>
    <t>3963 Scenic View Drive</t>
  </si>
  <si>
    <t>3963 Scenic View Dr.</t>
  </si>
  <si>
    <t>Hope - Eadies Way</t>
  </si>
  <si>
    <t>407 Eadies Way</t>
  </si>
  <si>
    <t>Celestial Care ALH</t>
  </si>
  <si>
    <t>Celestial Care ALH LLC</t>
  </si>
  <si>
    <t>Romero Gadiana</t>
  </si>
  <si>
    <t>907-331-8730</t>
  </si>
  <si>
    <t>gadianakeissia@yahoo.com</t>
  </si>
  <si>
    <t>2295 Jasper Lane</t>
  </si>
  <si>
    <t>Celestial Care II ALH</t>
  </si>
  <si>
    <t xml:space="preserve">Keissia </t>
  </si>
  <si>
    <t xml:space="preserve">Gadiana </t>
  </si>
  <si>
    <t>907-339-1528</t>
  </si>
  <si>
    <t>3920 Easy Way Loop</t>
  </si>
  <si>
    <t>Chadellynh Home</t>
  </si>
  <si>
    <t>Chadellynh Home, LLC</t>
  </si>
  <si>
    <t>Alonso</t>
  </si>
  <si>
    <t>907-764-9223</t>
  </si>
  <si>
    <t>mariloualonso@hotmail.com</t>
  </si>
  <si>
    <t>2940 Columbia Street</t>
  </si>
  <si>
    <t>3400 Princeton Way</t>
  </si>
  <si>
    <t>Hope - Grandview #2 - Lesko Peanut Butter and Jelly</t>
  </si>
  <si>
    <t>40466 Brightside Loop</t>
  </si>
  <si>
    <t>CharLena Angel Assisted Living Home</t>
  </si>
  <si>
    <t>Randall Dargan</t>
  </si>
  <si>
    <t>Dargan</t>
  </si>
  <si>
    <t>907-222-4652</t>
  </si>
  <si>
    <t>alaskadargan@gmail.com</t>
  </si>
  <si>
    <t>9601 Newhaven Loop</t>
  </si>
  <si>
    <t>820 E. 75th Ct</t>
  </si>
  <si>
    <t>Cheryl's Place Assisted Living LLC</t>
  </si>
  <si>
    <t>907-947-4348</t>
  </si>
  <si>
    <t>cherylsplacealh@gmail.com</t>
  </si>
  <si>
    <t>2420 Foxhall Drive</t>
  </si>
  <si>
    <t>Chesser Home</t>
  </si>
  <si>
    <t>Deanna &amp; Russel Chesser</t>
  </si>
  <si>
    <t>Deanna</t>
  </si>
  <si>
    <t>Chesser</t>
  </si>
  <si>
    <t>907-399-1235</t>
  </si>
  <si>
    <t>rddcr@acsalaska.net</t>
  </si>
  <si>
    <t>35020 Scandinavian Drive</t>
  </si>
  <si>
    <t>PO Box 515</t>
  </si>
  <si>
    <t>Chinook Assisted Living Home</t>
  </si>
  <si>
    <t>Jonathan Gonzalez</t>
  </si>
  <si>
    <t>Gonzalez</t>
  </si>
  <si>
    <t>907-854-2053</t>
  </si>
  <si>
    <t>info@chinookassistedliving.com</t>
  </si>
  <si>
    <t>20734 Icefall Drive</t>
  </si>
  <si>
    <t>Chugiak Senior Citizens</t>
  </si>
  <si>
    <t>Chugiak Senior Citizens', Inc.</t>
  </si>
  <si>
    <t>Bobbie Jo</t>
  </si>
  <si>
    <t>907-688-2661</t>
  </si>
  <si>
    <t>assistedliving@mtaonline.net</t>
  </si>
  <si>
    <t>22424 Birchwood Loop</t>
  </si>
  <si>
    <t>22424 North Birchwood Loop</t>
  </si>
  <si>
    <t>Cindy &amp; Vic's Blessings Bungalow</t>
  </si>
  <si>
    <t>Cindy &amp; Vic's R&amp;R, Inc.</t>
  </si>
  <si>
    <t>907-230-3618</t>
  </si>
  <si>
    <t>907-244-8427</t>
  </si>
  <si>
    <t>Cindy@cindyandvics.com</t>
  </si>
  <si>
    <t>2324 Marian Bay Circle</t>
  </si>
  <si>
    <t>Cindy &amp; Vic's Harmony House</t>
  </si>
  <si>
    <t>Neumuth</t>
  </si>
  <si>
    <t>Carly</t>
  </si>
  <si>
    <t>7801 Ladasa Place</t>
  </si>
  <si>
    <t>Cindy &amp; Vic's Joyful Joint</t>
  </si>
  <si>
    <t>4041 Red Talon Circle</t>
  </si>
  <si>
    <t>Cindy &amp; Vic's Peace Place</t>
  </si>
  <si>
    <t>Cindy@cindyandvics.com; Vic@cindyandvics.com</t>
  </si>
  <si>
    <t>4134 Red Talon Circle</t>
  </si>
  <si>
    <t>Cindy and Vic's Kincaid Cottage</t>
  </si>
  <si>
    <t>Cindy and Vic's R&amp; R, Inc.</t>
  </si>
  <si>
    <t>Teresa "Terri"</t>
  </si>
  <si>
    <t>5916 Big Bend Loop</t>
  </si>
  <si>
    <t>CJW Healthcare</t>
  </si>
  <si>
    <t>Willie Zamora</t>
  </si>
  <si>
    <t>Willie</t>
  </si>
  <si>
    <t>Zamora</t>
  </si>
  <si>
    <t>907-644-3044</t>
  </si>
  <si>
    <t>cjwhealthcare@gmail.com</t>
  </si>
  <si>
    <t>343 Egavik Drive</t>
  </si>
  <si>
    <t>3201 West 28th Court</t>
  </si>
  <si>
    <t>Clearfield Assisted Living Home</t>
  </si>
  <si>
    <t>Rodolfo Rafael Sr.</t>
  </si>
  <si>
    <t>907-334-9497</t>
  </si>
  <si>
    <t>rodolforafael@rocketmail.com</t>
  </si>
  <si>
    <t>7673 Winchester Street</t>
  </si>
  <si>
    <t>Hope - Grandview #3 - Lulu Belle</t>
  </si>
  <si>
    <t>40444 Brightside Loop</t>
  </si>
  <si>
    <t>Clouds Rest Commons, Inc.</t>
  </si>
  <si>
    <t>Hartig</t>
  </si>
  <si>
    <t>907-376-3495</t>
  </si>
  <si>
    <t>paulhartig@gmail.com</t>
  </si>
  <si>
    <t>5772 E. Morning Mist Drive</t>
  </si>
  <si>
    <t>Coles Cares</t>
  </si>
  <si>
    <t>David Cole</t>
  </si>
  <si>
    <t>907-222-2515</t>
  </si>
  <si>
    <t>colecaresak@gmail.com</t>
  </si>
  <si>
    <t>2022 Terrebonne Loop</t>
  </si>
  <si>
    <t>Collie Hill ALH</t>
  </si>
  <si>
    <t>AM Homes LLC</t>
  </si>
  <si>
    <t>907-727-5297</t>
  </si>
  <si>
    <t>ronmendoz01@gmail.com</t>
  </si>
  <si>
    <t>9260 Aphrodite Dr.</t>
  </si>
  <si>
    <t xml:space="preserve">9260 Aphrodite Dr. </t>
  </si>
  <si>
    <t>Colony House Assisted Living</t>
  </si>
  <si>
    <t>Colony House, Inc.</t>
  </si>
  <si>
    <t>Dahl</t>
  </si>
  <si>
    <t>Lavendusky</t>
  </si>
  <si>
    <t>Tyanda</t>
  </si>
  <si>
    <t>907-354-5483</t>
  </si>
  <si>
    <t>ndahl@colonymanor.com</t>
  </si>
  <si>
    <t>2801 E. Bogard Road</t>
  </si>
  <si>
    <t>P.O. Box 870469</t>
  </si>
  <si>
    <t>Colony Manor</t>
  </si>
  <si>
    <t>Colony Manor Assisted Living Care Centers, Corp.</t>
  </si>
  <si>
    <t>907-373-1880</t>
  </si>
  <si>
    <t>colonymanor@mac.com</t>
  </si>
  <si>
    <t>1715 N. Driftwood Circle</t>
  </si>
  <si>
    <t>Colony Manor at Creekside</t>
  </si>
  <si>
    <t>1998 Creekside Drive</t>
  </si>
  <si>
    <t>Colony Manor at Village Park</t>
  </si>
  <si>
    <t>2051 Porcupine Trail</t>
  </si>
  <si>
    <t>Comfort Care Home</t>
  </si>
  <si>
    <t>Care for Life Inc DBA Comfort Care Home</t>
  </si>
  <si>
    <t>Soon E</t>
  </si>
  <si>
    <t>Chong</t>
  </si>
  <si>
    <t>jimjkim@careforlifeak.com</t>
  </si>
  <si>
    <t>483 Ocean Point Drive</t>
  </si>
  <si>
    <t>Comfort Care Home II</t>
  </si>
  <si>
    <t>Care for Life Inc DBA Comfort Care Home II</t>
  </si>
  <si>
    <t>Deus</t>
  </si>
  <si>
    <t>Comfort Care Living</t>
  </si>
  <si>
    <t>Glam Homes LLC</t>
  </si>
  <si>
    <t>907-201-0403</t>
  </si>
  <si>
    <t>glendanessrealtor@gmail.com</t>
  </si>
  <si>
    <t>10178 Voyager Circle</t>
  </si>
  <si>
    <t>Comfort Rose Assisted Living Facility LLC</t>
  </si>
  <si>
    <t>Claudia@rosealf.com; Elisa@rosealf.com</t>
  </si>
  <si>
    <t>1450 N. Grubstake Drive</t>
  </si>
  <si>
    <t>Compass Rose Assisted Living, Inc.</t>
  </si>
  <si>
    <t>Lathrop</t>
  </si>
  <si>
    <t>907-644-3929</t>
  </si>
  <si>
    <t>admin@compassrosealf.com</t>
  </si>
  <si>
    <t>P.O. Box 231427</t>
  </si>
  <si>
    <t>Kathleen Corleto</t>
  </si>
  <si>
    <t>Corleto</t>
  </si>
  <si>
    <t>Abigail</t>
  </si>
  <si>
    <t>compassionatecarealh@yahoo.com</t>
  </si>
  <si>
    <t>3180 Amanda Gayle Circle</t>
  </si>
  <si>
    <t>Confluence Group Homz</t>
  </si>
  <si>
    <t>RC &amp; R Expedited Holdings LLC. DBA Confluence Group Homz</t>
  </si>
  <si>
    <t>Raphael</t>
  </si>
  <si>
    <t>Fomba</t>
  </si>
  <si>
    <t>202-830-4682</t>
  </si>
  <si>
    <t>confluencegrouphomz@gmail.com</t>
  </si>
  <si>
    <t>Hope - Grandview #4 - Bright Side Bungalow</t>
  </si>
  <si>
    <t>40426 Brightside Loop</t>
  </si>
  <si>
    <t>Creative Care LLC</t>
  </si>
  <si>
    <t>Carolynn.laliberte@yahoo.com</t>
  </si>
  <si>
    <t>11401 Thunderbrush Circle</t>
  </si>
  <si>
    <t>Crossroads Counseling and Training (CCATS) 1</t>
  </si>
  <si>
    <t>James "David"</t>
  </si>
  <si>
    <t>1509 24th Avenue</t>
  </si>
  <si>
    <t>Crossroads Counseling and Training (CCATS) 4</t>
  </si>
  <si>
    <t>474 West Pointe Circle, Unit A</t>
  </si>
  <si>
    <t>Cruz Care Assisted Living Home LLC</t>
  </si>
  <si>
    <t>Charmaine</t>
  </si>
  <si>
    <t>Britton</t>
  </si>
  <si>
    <t>Mahealani</t>
  </si>
  <si>
    <t>Cruz</t>
  </si>
  <si>
    <t>Kelvin</t>
  </si>
  <si>
    <t>cruzcarealh@yahoo.com</t>
  </si>
  <si>
    <t>5225 E. 22nd Avenue Unit A</t>
  </si>
  <si>
    <t>Dabakh Assisted Living Home</t>
  </si>
  <si>
    <t>Baba Sy</t>
  </si>
  <si>
    <t>Baba</t>
  </si>
  <si>
    <t>Sy</t>
  </si>
  <si>
    <t>Haddyjatou</t>
  </si>
  <si>
    <t>350-866-1952</t>
  </si>
  <si>
    <t>b.sy01@hotmail.com</t>
  </si>
  <si>
    <t>3760 W. 74th Avenue</t>
  </si>
  <si>
    <t>Dabakh Assisted Living Home II</t>
  </si>
  <si>
    <t>1710 S. Salem Drive</t>
  </si>
  <si>
    <t>Darboe's Assisted Living Home</t>
  </si>
  <si>
    <t>Tineka Williams</t>
  </si>
  <si>
    <t>Tineka</t>
  </si>
  <si>
    <t>Soriba</t>
  </si>
  <si>
    <t>mstineka28@gmail.com</t>
  </si>
  <si>
    <t>7604 Melody Commons Court</t>
  </si>
  <si>
    <t>8040 Berry Patch Drive</t>
  </si>
  <si>
    <t>Darboe's Assisted Living Home II</t>
  </si>
  <si>
    <t>Soriba Darboe &amp; Tineka Williams</t>
  </si>
  <si>
    <t>2nd Designee - Alexander</t>
  </si>
  <si>
    <t>2nd Designee - Aaron</t>
  </si>
  <si>
    <t>907-602-6646</t>
  </si>
  <si>
    <t>darboesassistedliving@gmail.com</t>
  </si>
  <si>
    <t>1801 Crescent Circle</t>
  </si>
  <si>
    <t>1801 Cresenct Circle</t>
  </si>
  <si>
    <t>Day Spring ALH</t>
  </si>
  <si>
    <t>Day Spring Assisted Living Home, LLC</t>
  </si>
  <si>
    <t>Irenerose</t>
  </si>
  <si>
    <t>907-947-2890</t>
  </si>
  <si>
    <t>irenerose.antonio@gmail.com</t>
  </si>
  <si>
    <t>7001 Clogia Circle</t>
  </si>
  <si>
    <t>3431 W. 32nd Avenue</t>
  </si>
  <si>
    <t>Day Spring ALH 2</t>
  </si>
  <si>
    <t>Irenerose Antonio</t>
  </si>
  <si>
    <t>7019 Clogia Circle</t>
  </si>
  <si>
    <t>3431 West 32nd Avenue</t>
  </si>
  <si>
    <t>Hope - Grandview #5 - Bright Minds Cottage</t>
  </si>
  <si>
    <t>40402 Brightside Loop</t>
  </si>
  <si>
    <t>DBG- Morningside Loop ALH</t>
  </si>
  <si>
    <t>DeBand Global, LLC</t>
  </si>
  <si>
    <t>Mustapha Andrew</t>
  </si>
  <si>
    <t>907-313-9278</t>
  </si>
  <si>
    <t>masslawal@yahoo.com</t>
  </si>
  <si>
    <t>9435 Morningside Loop</t>
  </si>
  <si>
    <t>P.O. Box 242472</t>
  </si>
  <si>
    <t>DBG-Travis Circle</t>
  </si>
  <si>
    <t>De Band Global, LLC</t>
  </si>
  <si>
    <t>Mustapha "Andrew"</t>
  </si>
  <si>
    <t>masslawal@yahoo.com; masslawal123@gmail.com</t>
  </si>
  <si>
    <t>y</t>
  </si>
  <si>
    <t>Deaf Alaska Assisted Living Home</t>
  </si>
  <si>
    <t>Deaf Alaska Assisted Living Home LLC</t>
  </si>
  <si>
    <t>Gordon</t>
  </si>
  <si>
    <t>907-268-3140</t>
  </si>
  <si>
    <t>seangordon@yahoo.com</t>
  </si>
  <si>
    <t>7301 Meadow Street Unit B</t>
  </si>
  <si>
    <t>P.O. Box 222504</t>
  </si>
  <si>
    <t>Denali Assisted Living Services</t>
  </si>
  <si>
    <t>Amadou Ndure</t>
  </si>
  <si>
    <t>Fatoumatta</t>
  </si>
  <si>
    <t>Sanneh</t>
  </si>
  <si>
    <t>907-331-9944</t>
  </si>
  <si>
    <t>dalservicesak@gmail.com</t>
  </si>
  <si>
    <t>Denali Assisted Living Services E 68th Ave</t>
  </si>
  <si>
    <t>Fatoumatta Sanneh &amp; Amadou Ndure</t>
  </si>
  <si>
    <t>2401 E. 68th Ave, Unit 1</t>
  </si>
  <si>
    <t>2649 Carroll Place, Unit A</t>
  </si>
  <si>
    <t>Diana Robert ALH</t>
  </si>
  <si>
    <t>Diana Robert</t>
  </si>
  <si>
    <t>907-344-7729</t>
  </si>
  <si>
    <t>dianalioness@yahoo.com</t>
  </si>
  <si>
    <t>6610 Round Tree Drive</t>
  </si>
  <si>
    <t>Diaz</t>
  </si>
  <si>
    <t>Sara and Carlos Diaz</t>
  </si>
  <si>
    <t>907-229-7017</t>
  </si>
  <si>
    <t>sarasharmain19@yahoo.com</t>
  </si>
  <si>
    <t>8060 Berry Patch Drive</t>
  </si>
  <si>
    <t>Discovery Living Assisted Living - Chinook Home</t>
  </si>
  <si>
    <t>Discovery Living, LLC</t>
  </si>
  <si>
    <t>Terah</t>
  </si>
  <si>
    <t>907-440-7259</t>
  </si>
  <si>
    <t>discoverylivingllc@gmail.com</t>
  </si>
  <si>
    <t>17420 Charity Lane</t>
  </si>
  <si>
    <t>Hope - Grandview #6 - Man Cave</t>
  </si>
  <si>
    <t>40384 Brightside Loop</t>
  </si>
  <si>
    <t>Divine Love Assisted Living Home LLC</t>
  </si>
  <si>
    <t>Grace P. Magsino; Divine Love Assisted Living Home LLC</t>
  </si>
  <si>
    <t>Magsino</t>
  </si>
  <si>
    <t>Garcia</t>
  </si>
  <si>
    <t>missgrace67@yahoo.com</t>
  </si>
  <si>
    <t>8630 Kushtaka Circle</t>
  </si>
  <si>
    <t>Divine Mercy Assisted Living Home</t>
  </si>
  <si>
    <t>Divine Mercy Assisted Living Home, LLC.</t>
  </si>
  <si>
    <t>907-868-8608</t>
  </si>
  <si>
    <t>Dove's at Marquis</t>
  </si>
  <si>
    <t>Jaqueline D. Tillery &amp; Malcolm Preston</t>
  </si>
  <si>
    <t>Jacqueline D.</t>
  </si>
  <si>
    <t>Alma</t>
  </si>
  <si>
    <t>Preston</t>
  </si>
  <si>
    <t>Malcolm</t>
  </si>
  <si>
    <t>dovesatmarquis@gmail.com</t>
  </si>
  <si>
    <t>9441 Kylie Circle</t>
  </si>
  <si>
    <t>Eagle Crest III ALH</t>
  </si>
  <si>
    <t>907-688-4123</t>
  </si>
  <si>
    <t>eaglecrest1@me.com; eaglecrestalh@gmail.com</t>
  </si>
  <si>
    <t>22626 Chamber Lane</t>
  </si>
  <si>
    <t>Eagle House</t>
  </si>
  <si>
    <t>7495 Soapstone Road</t>
  </si>
  <si>
    <t>Eagle's Wings II</t>
  </si>
  <si>
    <t>Eagles Wings, LLC</t>
  </si>
  <si>
    <t>Amy (second designee)</t>
  </si>
  <si>
    <t>Swatan</t>
  </si>
  <si>
    <t>907-385-0485</t>
  </si>
  <si>
    <t>2793 Perimeter Drive</t>
  </si>
  <si>
    <t>Elder Care ALH</t>
  </si>
  <si>
    <t>Elder Care ALH, LLC</t>
  </si>
  <si>
    <t>907-333-7888</t>
  </si>
  <si>
    <t>ritzcare@ymail.com</t>
  </si>
  <si>
    <t>5210 Lionheart Drive</t>
  </si>
  <si>
    <t>7451 Timber Wolf Circle</t>
  </si>
  <si>
    <t>Elija's Assisted Living Home Care LLC</t>
  </si>
  <si>
    <t>Aikey</t>
  </si>
  <si>
    <t>907-302-0512</t>
  </si>
  <si>
    <t>907-802-0380</t>
  </si>
  <si>
    <t>Stephenaikey@elijasalh.com</t>
  </si>
  <si>
    <t>1175 Oceanview Dr.</t>
  </si>
  <si>
    <t>1175 Oceanview Dr</t>
  </si>
  <si>
    <t>Elija's Assisted Living Home Care Windward</t>
  </si>
  <si>
    <t>Elija's Assisted Living Home Care Windward LLC</t>
  </si>
  <si>
    <t>stephenaikey@elijasalh.com</t>
  </si>
  <si>
    <t>13540 Windward Ct</t>
  </si>
  <si>
    <t>Elvira Assisted Living</t>
  </si>
  <si>
    <t>Akeema Hawk</t>
  </si>
  <si>
    <t>Akeema</t>
  </si>
  <si>
    <t>Hawk</t>
  </si>
  <si>
    <t>Samba</t>
  </si>
  <si>
    <t>Jeng</t>
  </si>
  <si>
    <t>907-280-7890</t>
  </si>
  <si>
    <t>elviraalh@yahoo.com</t>
  </si>
  <si>
    <t>7300 E. 4th Avenue Unit C</t>
  </si>
  <si>
    <t>3533 Thompson Avenue</t>
  </si>
  <si>
    <t>Emerald Assisted Living</t>
  </si>
  <si>
    <t>Emerald View LLC</t>
  </si>
  <si>
    <t>james@heritagehealthak.com</t>
  </si>
  <si>
    <t>1407 W. 31st Ave. Floors 2-5</t>
  </si>
  <si>
    <t>12570 Old Seward Hwy. Suite 204</t>
  </si>
  <si>
    <t>Emerald Inn</t>
  </si>
  <si>
    <t>907-357-3045</t>
  </si>
  <si>
    <t>1045 E. Carney Road</t>
  </si>
  <si>
    <t>3381 East Godfrey Dr.</t>
  </si>
  <si>
    <t>Emmanuel Assisted Living Home</t>
  </si>
  <si>
    <t>Emmanuel Assisted Living Home, INC</t>
  </si>
  <si>
    <t>Valeria</t>
  </si>
  <si>
    <t>Christopher</t>
  </si>
  <si>
    <t>907-750-6785</t>
  </si>
  <si>
    <t>emmanuelresidentialcare@gmail.com</t>
  </si>
  <si>
    <t>239 Ina Street</t>
  </si>
  <si>
    <t>Emmanuel Assisted Living Home West</t>
  </si>
  <si>
    <t>Emmanuel Assisted Living Home, INC.-dissolved</t>
  </si>
  <si>
    <t>Valeria "Lea"</t>
  </si>
  <si>
    <t>emmanuelassistedlivinghome@gmail.com</t>
  </si>
  <si>
    <t>Esperance - Barlett ALH</t>
  </si>
  <si>
    <t>Aminata Palmer</t>
  </si>
  <si>
    <t>Aminata</t>
  </si>
  <si>
    <t>907-301-7107</t>
  </si>
  <si>
    <t>aminata_39@hotmail.com</t>
  </si>
  <si>
    <t>1952 Bartlett Drive</t>
  </si>
  <si>
    <t>Esperance ALH 2</t>
  </si>
  <si>
    <t>907-929-1321</t>
  </si>
  <si>
    <t>3400 Stanford Drive</t>
  </si>
  <si>
    <t>Esperance Assisted Living</t>
  </si>
  <si>
    <t>2649 Carroll Place #B</t>
  </si>
  <si>
    <t>2649 Carrol Place #B</t>
  </si>
  <si>
    <t>Extended Family Alaska Care 2</t>
  </si>
  <si>
    <t>Extended Family Alaska, LLC.</t>
  </si>
  <si>
    <t>Deon</t>
  </si>
  <si>
    <t>Burns</t>
  </si>
  <si>
    <t>907-205-7427</t>
  </si>
  <si>
    <t>efalsk@yahoo.com</t>
  </si>
  <si>
    <t>1560 Legacy Lane</t>
  </si>
  <si>
    <t>12725 Landmark Street, #A</t>
  </si>
  <si>
    <t>Extended Family Alaska LLC</t>
  </si>
  <si>
    <t>Extended Family Alaska LLC.</t>
  </si>
  <si>
    <t>Deon A.</t>
  </si>
  <si>
    <t>EFALSK@yahoo.com</t>
  </si>
  <si>
    <t>12725 Landmark Street Apt # A</t>
  </si>
  <si>
    <t>12725 Landmark Street Apt #A</t>
  </si>
  <si>
    <t>Extended Family Alaska Tiffany</t>
  </si>
  <si>
    <t>695 N. Tiffany Drive</t>
  </si>
  <si>
    <t>12725 Landmark Street #A</t>
  </si>
  <si>
    <t>Extended Family Alaska, Care</t>
  </si>
  <si>
    <t>Deon A. Burns</t>
  </si>
  <si>
    <t>805 Merlin Loop</t>
  </si>
  <si>
    <t>Extended Family Alaska, Knik</t>
  </si>
  <si>
    <t>dbtruthislife@gmail.com</t>
  </si>
  <si>
    <t>7293 West Carmel Road</t>
  </si>
  <si>
    <t>Fairbanks Assisted Living</t>
  </si>
  <si>
    <t>Fairbanks Assisted Living, LLC</t>
  </si>
  <si>
    <t>Mhuriro</t>
  </si>
  <si>
    <t>907-987-0304</t>
  </si>
  <si>
    <t>diana@fairbanksal.com</t>
  </si>
  <si>
    <t>164 Syracuse Court, Apt 1 &amp; Apt 2</t>
  </si>
  <si>
    <t>164 Syracuse Court, Apt 1</t>
  </si>
  <si>
    <t>Faithful Servants ALH</t>
  </si>
  <si>
    <t>Faithful Servants ALH, LLC.</t>
  </si>
  <si>
    <t xml:space="preserve">Matthew </t>
  </si>
  <si>
    <t>fsalhak@gmail.com</t>
  </si>
  <si>
    <t>729 E 9th Ave Unit 4</t>
  </si>
  <si>
    <t>FamaCARE Home 1</t>
  </si>
  <si>
    <t>Modou E. Manneh</t>
  </si>
  <si>
    <t>Modou</t>
  </si>
  <si>
    <t>907-646-9118</t>
  </si>
  <si>
    <t>907-727-3600</t>
  </si>
  <si>
    <t>famacare@hotmail.com</t>
  </si>
  <si>
    <t>10979 Retreat Circle</t>
  </si>
  <si>
    <t>FamaCARE Home 2</t>
  </si>
  <si>
    <t>1750 Ponds Circle</t>
  </si>
  <si>
    <t>Family Care Assisted Living LLC</t>
  </si>
  <si>
    <t>Menime</t>
  </si>
  <si>
    <t>Sega</t>
  </si>
  <si>
    <t>Phillip</t>
  </si>
  <si>
    <t>907-306-9776</t>
  </si>
  <si>
    <t>FCALalaska@gmail.com</t>
  </si>
  <si>
    <t>3120 W. 79th Avenue</t>
  </si>
  <si>
    <t>2221 W. 46th Ave</t>
  </si>
  <si>
    <t>99517-3162</t>
  </si>
  <si>
    <t>Hope - Grandview #7 - Maclaren</t>
  </si>
  <si>
    <t>40358 Brightside Loop</t>
  </si>
  <si>
    <t>Bear Lake Assisted Living Home</t>
  </si>
  <si>
    <t>Bear Lake LLC</t>
  </si>
  <si>
    <t>Pullins</t>
  </si>
  <si>
    <t>bearlakealaska@gmail.com</t>
  </si>
  <si>
    <t>33472 Bear Lake Road</t>
  </si>
  <si>
    <t>PO Box 336</t>
  </si>
  <si>
    <t>Daybreak Family Homes - Tarsus</t>
  </si>
  <si>
    <t>CbJonesFamily LLC dba Daybreak Family Homes</t>
  </si>
  <si>
    <t>505-414-9113</t>
  </si>
  <si>
    <t>admin@daybreakfamilyhomes.com</t>
  </si>
  <si>
    <t>7311 Tarsus Drive</t>
  </si>
  <si>
    <t>13361 Badger Lane</t>
  </si>
  <si>
    <t>Affinity Home, LLC</t>
  </si>
  <si>
    <t xml:space="preserve">Jerrel </t>
  </si>
  <si>
    <t xml:space="preserve">Peyton </t>
  </si>
  <si>
    <t>Love</t>
  </si>
  <si>
    <t>Jerrel</t>
  </si>
  <si>
    <t>affinityhome.ak@gmail.com</t>
  </si>
  <si>
    <t>6730 Obrien St</t>
  </si>
  <si>
    <t>PO Box 230054</t>
  </si>
  <si>
    <t>Our Home</t>
  </si>
  <si>
    <t>Marichelle Pagtakhan</t>
  </si>
  <si>
    <t>Marichelle</t>
  </si>
  <si>
    <t>Pagtakhan</t>
  </si>
  <si>
    <t>Young</t>
  </si>
  <si>
    <t>Emelyn</t>
  </si>
  <si>
    <t>907-349-2417 (Not in service)</t>
  </si>
  <si>
    <t>richelle1660@gmail.com</t>
  </si>
  <si>
    <t>1660 Thuja Avenue</t>
  </si>
  <si>
    <t>Prosperity House, LLC</t>
  </si>
  <si>
    <t>prosperityhouseak@hotmail.com</t>
  </si>
  <si>
    <t>6754 Obrien St</t>
  </si>
  <si>
    <t>Caritas Assisted Living Home</t>
  </si>
  <si>
    <t>Caritas Assisted Living Home, Inc.</t>
  </si>
  <si>
    <t>Lubaton,  RN</t>
  </si>
  <si>
    <t>907-929-4819</t>
  </si>
  <si>
    <t>jopenpk@yahoo.com</t>
  </si>
  <si>
    <t>1720 Adonis Drive</t>
  </si>
  <si>
    <t>Feathered Nest</t>
  </si>
  <si>
    <t>Feathered Nest Inc.</t>
  </si>
  <si>
    <t>Lois</t>
  </si>
  <si>
    <t>Epperson</t>
  </si>
  <si>
    <t>907-355-5622</t>
  </si>
  <si>
    <t>rosslois@mtaonline.net</t>
  </si>
  <si>
    <t>8270 Mallard Lane</t>
  </si>
  <si>
    <t>7362 W. Parks Hwy #805</t>
  </si>
  <si>
    <t>Feh's Humanitarian ALH</t>
  </si>
  <si>
    <t>Feh's Humanitarian ALH, LLC</t>
  </si>
  <si>
    <t>Ambe</t>
  </si>
  <si>
    <t>907-887-6007</t>
  </si>
  <si>
    <t>providencafeh@yahoo.com</t>
  </si>
  <si>
    <t>6425 Hampton Drive</t>
  </si>
  <si>
    <t>Fe's Assisted Living Home</t>
  </si>
  <si>
    <t>Fe Comon &amp; Ventura G Laurio</t>
  </si>
  <si>
    <t>Fe</t>
  </si>
  <si>
    <t>Comon</t>
  </si>
  <si>
    <t>907-222-5027</t>
  </si>
  <si>
    <t>fe.comon@yahoo.com</t>
  </si>
  <si>
    <t>1841 E. 57th Avenue</t>
  </si>
  <si>
    <t>Fidelity Assisted Living Home</t>
  </si>
  <si>
    <t>Aurora Preston</t>
  </si>
  <si>
    <t>Aurora</t>
  </si>
  <si>
    <t>907-229-3717</t>
  </si>
  <si>
    <t>abpreslee07@yahoo.com</t>
  </si>
  <si>
    <t>6133 East 12th Avenue</t>
  </si>
  <si>
    <t>6133 E. 12th Avenue</t>
  </si>
  <si>
    <t>Fine Pearle Assisted Living</t>
  </si>
  <si>
    <t>907-229-3980</t>
  </si>
  <si>
    <t>1725 Minerva Way</t>
  </si>
  <si>
    <t>Fireweed Assisted Living</t>
  </si>
  <si>
    <t>Betsy &amp; Mark Balts</t>
  </si>
  <si>
    <t>Betsy</t>
  </si>
  <si>
    <t>Balts</t>
  </si>
  <si>
    <t>mabalts@gmail.com</t>
  </si>
  <si>
    <t>3140 De Armoun Road</t>
  </si>
  <si>
    <t>Fitchetts Assisted Living, LLC</t>
  </si>
  <si>
    <t>Fitchett</t>
  </si>
  <si>
    <t>907-242-9698</t>
  </si>
  <si>
    <t>fitchett61@gci.net</t>
  </si>
  <si>
    <t>8481 Ridgeway Avenue</t>
  </si>
  <si>
    <t>Flourishing ALH II Inc.</t>
  </si>
  <si>
    <t>Marivic Blancas</t>
  </si>
  <si>
    <t>907-433-0038</t>
  </si>
  <si>
    <t>mblancas26@gmail.com</t>
  </si>
  <si>
    <t>2001 Barboa Circle</t>
  </si>
  <si>
    <t>Flourishing Assisted Living Home, Inc.</t>
  </si>
  <si>
    <t>5815 Buckner Dr.</t>
  </si>
  <si>
    <t>Forays Northern Comfort</t>
  </si>
  <si>
    <t>Forays, Ltd. dba Northern Comfort</t>
  </si>
  <si>
    <t>northerncomfortak@gmail.com</t>
  </si>
  <si>
    <t>2131 Meander Drive</t>
  </si>
  <si>
    <t>Forget Me Not Homes, LLC</t>
  </si>
  <si>
    <t>David Groat and Kristal Steele</t>
  </si>
  <si>
    <t>Steele</t>
  </si>
  <si>
    <t>907-631-2097</t>
  </si>
  <si>
    <t>forgetmenothomes907@gmail.com</t>
  </si>
  <si>
    <t>2650 N. Garnet Lane</t>
  </si>
  <si>
    <t>FRA - Condor Residence</t>
  </si>
  <si>
    <t>emily@fra-alaska.net; shalverson@fra-alaska.net</t>
  </si>
  <si>
    <t>4455 Condor Court</t>
  </si>
  <si>
    <t>FRA - Craig Residence</t>
  </si>
  <si>
    <t>emily@fra-alaska.net; lynette@fra-alaska.net</t>
  </si>
  <si>
    <t>430 Craig Street</t>
  </si>
  <si>
    <t>FRA - Erickson Residence</t>
  </si>
  <si>
    <t>3747 Erickson Avenue</t>
  </si>
  <si>
    <t>FRA - Flodin Residence</t>
  </si>
  <si>
    <t>2980 Mack Boulevard</t>
  </si>
  <si>
    <t>FRA - Turner Residence</t>
  </si>
  <si>
    <t>11 Steelhead Road</t>
  </si>
  <si>
    <t>FRA - Wright Residence</t>
  </si>
  <si>
    <t>721 East 8th Avenue</t>
  </si>
  <si>
    <t>FRA-Slater Residence</t>
  </si>
  <si>
    <t>594 Slater Drive</t>
  </si>
  <si>
    <t>Caritas Assisted Living Home II, Inc.</t>
  </si>
  <si>
    <t>Lubaton, RN</t>
  </si>
  <si>
    <t>1307 W. 46th Avenue</t>
  </si>
  <si>
    <t>Freedom House</t>
  </si>
  <si>
    <t>Abdoukarim Mboge</t>
  </si>
  <si>
    <t>Binta</t>
  </si>
  <si>
    <t>907-868-3099</t>
  </si>
  <si>
    <t>abdoukarimmboge@yahoo.com; cbenta@ymail.com</t>
  </si>
  <si>
    <t>5876 Kennyhill Drive</t>
  </si>
  <si>
    <t>Freedom House ALH II</t>
  </si>
  <si>
    <t>907-868-1054</t>
  </si>
  <si>
    <t>abdoukarimmboge@yahoo.com</t>
  </si>
  <si>
    <t>5807 East 9th Ct</t>
  </si>
  <si>
    <t>Friendly Empire Assisted Living Home, LLC</t>
  </si>
  <si>
    <t>Fusi</t>
  </si>
  <si>
    <t>Hola</t>
  </si>
  <si>
    <t>907-868-3747</t>
  </si>
  <si>
    <t>friendlyempirealh@gmail.com</t>
  </si>
  <si>
    <t>Frontier Fox Den ALH, LLC</t>
  </si>
  <si>
    <t>Frontier Fox Den ALH LLC</t>
  </si>
  <si>
    <t>907-414-5701</t>
  </si>
  <si>
    <t>klaukadr@rocketmail.com; eaglecrestalh@gmail.com</t>
  </si>
  <si>
    <t>1951 N Blueberry Drive</t>
  </si>
  <si>
    <t>Frontier Home Health Care</t>
  </si>
  <si>
    <t>Juan Rivera</t>
  </si>
  <si>
    <t>907-337-2332</t>
  </si>
  <si>
    <t>7940 Little Dipper Avenue</t>
  </si>
  <si>
    <t>400 W. 76th Avenue #105</t>
  </si>
  <si>
    <t>Frontier Home Health Care - East</t>
  </si>
  <si>
    <t>5534 E 43rd Ave</t>
  </si>
  <si>
    <t>Frontier Home Health Care - Mirage</t>
  </si>
  <si>
    <t>3651 Mirage Circle</t>
  </si>
  <si>
    <t>Frontier Home Health Care - Tranquil</t>
  </si>
  <si>
    <t>Michael Brown</t>
  </si>
  <si>
    <t>907-333-6620</t>
  </si>
  <si>
    <t>4621 Chelsea Way</t>
  </si>
  <si>
    <t>Frontier St. Elias Evergreen</t>
  </si>
  <si>
    <t>Frontier St. Elias LLC</t>
  </si>
  <si>
    <t>Defoyd</t>
  </si>
  <si>
    <t>lisa@frontierseniors.com</t>
  </si>
  <si>
    <t>3201 C Street Suite 105</t>
  </si>
  <si>
    <t>Frontier St. Elias Palo Verde</t>
  </si>
  <si>
    <t>4910 Palo Verde Ave</t>
  </si>
  <si>
    <t>3201 C Street</t>
  </si>
  <si>
    <t>Fulani Assisted Living Home</t>
  </si>
  <si>
    <t>Momodou Jallow</t>
  </si>
  <si>
    <t>Momodou</t>
  </si>
  <si>
    <t>907-310-3417</t>
  </si>
  <si>
    <t>moisa09@Gmail.com</t>
  </si>
  <si>
    <t>1917 Northwestern Avenue</t>
  </si>
  <si>
    <t>Full Life Assisted Living &amp; Group Home</t>
  </si>
  <si>
    <t>Full Life LLP</t>
  </si>
  <si>
    <t>Wood</t>
  </si>
  <si>
    <t>full.life.ak@gmail.com</t>
  </si>
  <si>
    <t>12309 Gara Drive</t>
  </si>
  <si>
    <t>Gentle Hands Care</t>
  </si>
  <si>
    <t>Gentle Hands Care Assisted Living Home, LLC.</t>
  </si>
  <si>
    <t>Gerald</t>
  </si>
  <si>
    <t>907-631-0406</t>
  </si>
  <si>
    <t>gentlehandscarealhllc@gmail.com</t>
  </si>
  <si>
    <t>4092 W. Marble Way</t>
  </si>
  <si>
    <t>PO Box 141296</t>
  </si>
  <si>
    <t>Gentle Loving Care Assisted Living Home</t>
  </si>
  <si>
    <t>Flory Tapulgo</t>
  </si>
  <si>
    <t>907-891-4118</t>
  </si>
  <si>
    <t>florytapulgo@gmail.com</t>
  </si>
  <si>
    <t>1504 Rosemary St.</t>
  </si>
  <si>
    <t>Glacier ALH</t>
  </si>
  <si>
    <t>Andrew and Patricia Weiss LLC</t>
  </si>
  <si>
    <t>907-332-0007</t>
  </si>
  <si>
    <t>7913 E. 20th Avenue</t>
  </si>
  <si>
    <t>GLYSDICare Lake House</t>
  </si>
  <si>
    <t>GLYSDICare LLC</t>
  </si>
  <si>
    <t>907-979-7740</t>
  </si>
  <si>
    <t>admin@glysdicare.org</t>
  </si>
  <si>
    <t>7750 W Golden Drive</t>
  </si>
  <si>
    <t>Golden Agers Homecare, LLC.</t>
  </si>
  <si>
    <t>907-631-4222</t>
  </si>
  <si>
    <t>lclasturf@gmail.com</t>
  </si>
  <si>
    <t>591 East Susitna Avenue</t>
  </si>
  <si>
    <t>Golden Age's Manor, LLC.</t>
  </si>
  <si>
    <t>goldenagesmanor@yahoo.com</t>
  </si>
  <si>
    <t>PO Box 240983</t>
  </si>
  <si>
    <t>Golden Angel Assisted Living Home, LLC</t>
  </si>
  <si>
    <t>Golden Angel Assisted Living Home LLC</t>
  </si>
  <si>
    <t>Febbie Shane</t>
  </si>
  <si>
    <t>Dimalanta</t>
  </si>
  <si>
    <t>Cary Adam</t>
  </si>
  <si>
    <t>goldenangelalh@gmail.com</t>
  </si>
  <si>
    <t>8401 Duben Ave. Unit 9</t>
  </si>
  <si>
    <t>6647 E. 16th Ave.</t>
  </si>
  <si>
    <t>Golden Friendship Home for Elderly</t>
  </si>
  <si>
    <t>Golden Friendship Home for Elderly, LLC</t>
  </si>
  <si>
    <t>907-248-5276</t>
  </si>
  <si>
    <t>Corral_abigail@hotmail.com</t>
  </si>
  <si>
    <t>Golden Friendship Home for Elderly II</t>
  </si>
  <si>
    <t>Golden Friendship Home for Elderly LLC</t>
  </si>
  <si>
    <t>907-952-5129</t>
  </si>
  <si>
    <t>corral_abigail@hotmail.com</t>
  </si>
  <si>
    <t>1244 Contrary Court</t>
  </si>
  <si>
    <t>Golden Hearts Agency - Blackberry</t>
  </si>
  <si>
    <t>Golden Hearts Incorporated</t>
  </si>
  <si>
    <t>907-344-2729</t>
  </si>
  <si>
    <t>Donna@goldenheartsinc.com</t>
  </si>
  <si>
    <t>2611 Minnesota Dr.</t>
  </si>
  <si>
    <t>3442 West 64th Avenue</t>
  </si>
  <si>
    <t>Golden Hearts Agency - Concord</t>
  </si>
  <si>
    <t>Donna S</t>
  </si>
  <si>
    <t>2961 Concord Lane</t>
  </si>
  <si>
    <t>Golden Hearts Agency- Lavender House</t>
  </si>
  <si>
    <t>907-334-2729</t>
  </si>
  <si>
    <t>3313 W. 79th Avenue</t>
  </si>
  <si>
    <t>Golden Sunrise ALH</t>
  </si>
  <si>
    <t>Golden Years LLC</t>
  </si>
  <si>
    <t>907-339-3765</t>
  </si>
  <si>
    <t>2941 Morgan Loop</t>
  </si>
  <si>
    <t>P.O. Box 232154</t>
  </si>
  <si>
    <t>Good Grace ALH II</t>
  </si>
  <si>
    <t>Good Grace Assisted Living Home, LLC</t>
  </si>
  <si>
    <t>907-332-1862</t>
  </si>
  <si>
    <t>6700 Howard Avenue</t>
  </si>
  <si>
    <t>Good Samaritan ALH</t>
  </si>
  <si>
    <t>907-336-9090</t>
  </si>
  <si>
    <t>8611 Arctic Blvd. #1</t>
  </si>
  <si>
    <t>8551 Arctic Blvd. #1</t>
  </si>
  <si>
    <t xml:space="preserve">Good Shepherd Assisted Living Home, LLC </t>
  </si>
  <si>
    <t>Good Shepherd Assisted Living Home, LLC</t>
  </si>
  <si>
    <t>Bilbao</t>
  </si>
  <si>
    <t>goodshepherdalh@gmail.com</t>
  </si>
  <si>
    <t>9459 Morningside Loop Unit B</t>
  </si>
  <si>
    <t>Graceful Living ALH I</t>
  </si>
  <si>
    <t>Graceful Living, LLC.</t>
  </si>
  <si>
    <t>Majasan, LPN</t>
  </si>
  <si>
    <t>907-338-3135</t>
  </si>
  <si>
    <t>gracefulliving2017@gmail.com</t>
  </si>
  <si>
    <t>6600 E 11th Avenue</t>
  </si>
  <si>
    <t>6600 East 11th Avenue</t>
  </si>
  <si>
    <t>Granny's Log Cabin Inc.</t>
  </si>
  <si>
    <t>907-631-3261</t>
  </si>
  <si>
    <t>sherry.butters@reagan.com</t>
  </si>
  <si>
    <t>3041 Cambay Court</t>
  </si>
  <si>
    <t>3041 North Cambay Court</t>
  </si>
  <si>
    <t>Cordial Care Assisted living Home</t>
  </si>
  <si>
    <t>Haddyjatou B. John</t>
  </si>
  <si>
    <t>907-342-7385</t>
  </si>
  <si>
    <t>jatoujohn@gmail.com</t>
  </si>
  <si>
    <t>12710 Silver Fox Ln. #2</t>
  </si>
  <si>
    <t>Graystone Assisted Living Home LLC</t>
  </si>
  <si>
    <t>Srey</t>
  </si>
  <si>
    <t>Bruney</t>
  </si>
  <si>
    <t>907-331-8545</t>
  </si>
  <si>
    <t>sreybruney@gmail.com; asanneh@graystonealh.com</t>
  </si>
  <si>
    <t>Green Hills Assisted Living Home</t>
  </si>
  <si>
    <t>Green Hills Assisted Living Home, LLC</t>
  </si>
  <si>
    <t>Narcisa</t>
  </si>
  <si>
    <t>Flormata</t>
  </si>
  <si>
    <t>907-841-0241</t>
  </si>
  <si>
    <t>greenhillsalh2020@gmail.com</t>
  </si>
  <si>
    <t>1470 E. Esty Drive</t>
  </si>
  <si>
    <t>Guardian Angel ALH</t>
  </si>
  <si>
    <t>Dorothy 'Denise' Cole</t>
  </si>
  <si>
    <t>Dorothy 'Denise'</t>
  </si>
  <si>
    <t>dndalh01@gmail.com</t>
  </si>
  <si>
    <t>8403 Mentra Street</t>
  </si>
  <si>
    <t>Guardian Angel ALH II</t>
  </si>
  <si>
    <t>Dorothy Cole</t>
  </si>
  <si>
    <t>8401 Mentra Street</t>
  </si>
  <si>
    <t>Divine Hope Assisted Living Home LLC</t>
  </si>
  <si>
    <t>Roman</t>
  </si>
  <si>
    <t>Basil</t>
  </si>
  <si>
    <t>850-603-5933</t>
  </si>
  <si>
    <t>roman18b@gmail.com</t>
  </si>
  <si>
    <t>5503 Sapphire Loop</t>
  </si>
  <si>
    <t>Guiding Light Assisted Living Home</t>
  </si>
  <si>
    <t>Guiding Light Assisted Living, LLC</t>
  </si>
  <si>
    <t>907-696-5545</t>
  </si>
  <si>
    <t>guidinglight61@gmail.com</t>
  </si>
  <si>
    <t>11522 Aurora Street</t>
  </si>
  <si>
    <t>Guinn Home</t>
  </si>
  <si>
    <t>Krystalee A. Guinn</t>
  </si>
  <si>
    <t>Krystalee</t>
  </si>
  <si>
    <t>Guinn</t>
  </si>
  <si>
    <t>907-225-1533</t>
  </si>
  <si>
    <t>lee16frog@yahoo.com</t>
  </si>
  <si>
    <t>1460 Ketchikan Lakes Rd</t>
  </si>
  <si>
    <t>H &amp; L Assisted Living, LLC</t>
  </si>
  <si>
    <t>Haddy</t>
  </si>
  <si>
    <t>Ndow</t>
  </si>
  <si>
    <t>Luseane</t>
  </si>
  <si>
    <t>Tau</t>
  </si>
  <si>
    <t>907-222-9991</t>
  </si>
  <si>
    <t>hnlassistedliving@gmail.com</t>
  </si>
  <si>
    <t>2401 E. 68th Ave Unit 2</t>
  </si>
  <si>
    <t>H&amp;L Assisted Living Home II</t>
  </si>
  <si>
    <t>H&amp;L Assisted Living LLC</t>
  </si>
  <si>
    <t>2415 E 68th Avenue #1</t>
  </si>
  <si>
    <t>2415 E. 68th Avenue #1</t>
  </si>
  <si>
    <t>Haines Assisted Living</t>
  </si>
  <si>
    <t>Haines Assisted Living Inc.</t>
  </si>
  <si>
    <t>Long</t>
  </si>
  <si>
    <t>Cari</t>
  </si>
  <si>
    <t>O'Daniel</t>
  </si>
  <si>
    <t>907-766-3616</t>
  </si>
  <si>
    <t>christy@hainesassistedliving.org</t>
  </si>
  <si>
    <t>219 Union Street</t>
  </si>
  <si>
    <t>Haines</t>
  </si>
  <si>
    <t>99827</t>
  </si>
  <si>
    <t>PO Box 916</t>
  </si>
  <si>
    <t>Hale Ohana 2 ALH LLC</t>
  </si>
  <si>
    <t>Hale Ohana ALH LLC</t>
  </si>
  <si>
    <t>Leilanie</t>
  </si>
  <si>
    <t>Corpuz</t>
  </si>
  <si>
    <t>907-952-8806</t>
  </si>
  <si>
    <t>907-677-0326</t>
  </si>
  <si>
    <t>ilynnec@yahoo.com</t>
  </si>
  <si>
    <t>9148 Aphrodite Drive</t>
  </si>
  <si>
    <t>Hale Ohana ALH</t>
  </si>
  <si>
    <t>Leilanie Corpuz</t>
  </si>
  <si>
    <t>4715 Malibu Road</t>
  </si>
  <si>
    <t>Hale Wai Nani</t>
  </si>
  <si>
    <t>Dan Corpuz</t>
  </si>
  <si>
    <t>907-952-4541</t>
  </si>
  <si>
    <t>oipus@yahoo.com</t>
  </si>
  <si>
    <t>1054 E. 28th Avenue</t>
  </si>
  <si>
    <t>Happy Hearts Assisted Living Home</t>
  </si>
  <si>
    <t>Happy Hearts Assisted Living Home, LLC</t>
  </si>
  <si>
    <t>Lynetta</t>
  </si>
  <si>
    <t>Hagel-Grant</t>
  </si>
  <si>
    <t>907-602-2629</t>
  </si>
  <si>
    <t>lynetta@anchomecare.com</t>
  </si>
  <si>
    <t>302 East Cook Avenue</t>
  </si>
  <si>
    <t>Happy Valley Assisted Living</t>
  </si>
  <si>
    <t>Happy Valley Assisted Living, LLC</t>
  </si>
  <si>
    <t>Brittney</t>
  </si>
  <si>
    <t>Harshfield</t>
  </si>
  <si>
    <t>907-567-3419</t>
  </si>
  <si>
    <t>brittneyhval@gmail.com</t>
  </si>
  <si>
    <t>69423 Seitz Avenue</t>
  </si>
  <si>
    <t>Ninilchik</t>
  </si>
  <si>
    <t>P.O. Box 414</t>
  </si>
  <si>
    <t>Happy Valley Assisted Living 2</t>
  </si>
  <si>
    <t>69423 Seitz Ave., #2</t>
  </si>
  <si>
    <t>Harbor View Manor</t>
  </si>
  <si>
    <t>Tranquility Manor LLC</t>
  </si>
  <si>
    <t>Simmerman</t>
  </si>
  <si>
    <t>Benoit</t>
  </si>
  <si>
    <t>907-746-4220</t>
  </si>
  <si>
    <t>msimmerman@mtaonline.net</t>
  </si>
  <si>
    <t>4070 Birch Cove Drive</t>
  </si>
  <si>
    <t>1205 Tranquility Lane</t>
  </si>
  <si>
    <t>Hea Lani Assisted Living Home LLC dba Hea Lani Home 1</t>
  </si>
  <si>
    <t>Hea Lani Assisted Living Home LLC</t>
  </si>
  <si>
    <t>Luz</t>
  </si>
  <si>
    <t>808-205-8451</t>
  </si>
  <si>
    <t>808-861-7471</t>
  </si>
  <si>
    <t>luzumayam@yahoo.com</t>
  </si>
  <si>
    <t>1756 South Heather Meadows Loop</t>
  </si>
  <si>
    <t>Hea Lani Assisted Living Home LLC dba Hea Lani Home 2</t>
  </si>
  <si>
    <t>907-230-1140</t>
  </si>
  <si>
    <t>Hea Lani Home 3</t>
  </si>
  <si>
    <t>Hea Lani Assisted Living Home, LLC</t>
  </si>
  <si>
    <t>907-743-2920</t>
  </si>
  <si>
    <t xml:space="preserve">2220 Paxon Dr. </t>
  </si>
  <si>
    <t>2220 Paxon Dr.</t>
  </si>
  <si>
    <t>Heart and Harmony ALH</t>
  </si>
  <si>
    <t>Heart and Harmony LLC</t>
  </si>
  <si>
    <t>Hannah</t>
  </si>
  <si>
    <t>Genao</t>
  </si>
  <si>
    <t>907-222-4853</t>
  </si>
  <si>
    <t>203-822-1044</t>
  </si>
  <si>
    <t>heartandharmonyalh@yahoo.com</t>
  </si>
  <si>
    <t>6327 E. 31st Avenue</t>
  </si>
  <si>
    <t>6327 E. 31st Ave</t>
  </si>
  <si>
    <t>Heart of Care</t>
  </si>
  <si>
    <t>Jocelyn Pangilinan</t>
  </si>
  <si>
    <t>Pangilinan</t>
  </si>
  <si>
    <t>907-332-0214.</t>
  </si>
  <si>
    <t>heartofcare@yahoo.com</t>
  </si>
  <si>
    <t>7038 Peck Ave</t>
  </si>
  <si>
    <t>Heart of Love Assisted Living Home LLC</t>
  </si>
  <si>
    <t>Morrison- Grey</t>
  </si>
  <si>
    <t>907-854-3298</t>
  </si>
  <si>
    <t>crystal.morrison38@yahoo.com, heartofloveassistedliving@yahoo.com</t>
  </si>
  <si>
    <t>1317 O Street</t>
  </si>
  <si>
    <t>Dorsey</t>
  </si>
  <si>
    <t>907-929-5826</t>
  </si>
  <si>
    <t>Hearts and Hands of Care IX - Cambay House</t>
  </si>
  <si>
    <t>Hearts and Hands of Care Inc</t>
  </si>
  <si>
    <t>907-929-5862</t>
  </si>
  <si>
    <t>3020 N. Cambay Ct Unit 1</t>
  </si>
  <si>
    <t>Hearts and Hands of Care V</t>
  </si>
  <si>
    <t>907-745-3544</t>
  </si>
  <si>
    <t>16365 Childers Circle</t>
  </si>
  <si>
    <t>Hearts and Hands of Care VII</t>
  </si>
  <si>
    <t>Hearts and Hands of Care VIII - Salmon House</t>
  </si>
  <si>
    <t>6631 E. King Salmon Drive Unit B</t>
  </si>
  <si>
    <t>Heavenly Hands 2</t>
  </si>
  <si>
    <t>Maria Wells, LLC</t>
  </si>
  <si>
    <t>Wells</t>
  </si>
  <si>
    <t>907-952-1178</t>
  </si>
  <si>
    <t>maria@heavenlyhandsalh.com</t>
  </si>
  <si>
    <t>324 Dewey Circle</t>
  </si>
  <si>
    <t>11631 Nix Court - A</t>
  </si>
  <si>
    <t>Heavenly Hands ALH</t>
  </si>
  <si>
    <t>Helpful Hands</t>
  </si>
  <si>
    <t>Scotty Jackson</t>
  </si>
  <si>
    <t>Scotty</t>
  </si>
  <si>
    <t>superscotty6@me.com</t>
  </si>
  <si>
    <t>3607 Wesleyan Drive</t>
  </si>
  <si>
    <t>Herring House Assisted Living Home</t>
  </si>
  <si>
    <t>Bryan</t>
  </si>
  <si>
    <t>Freeman</t>
  </si>
  <si>
    <t>18003092640</t>
  </si>
  <si>
    <t>sbass@tidesllc.com; nbass@tidesllc.com</t>
  </si>
  <si>
    <t>11584 Mendenhall Loop Road</t>
  </si>
  <si>
    <t>Hibiscus Assisted Living Home LLC</t>
  </si>
  <si>
    <t>907-306-3414</t>
  </si>
  <si>
    <t>2501Wesleyan Drive</t>
  </si>
  <si>
    <t>Hickok Assisted Living Home</t>
  </si>
  <si>
    <t>The Hickok Assisted Living Home (ALH) LLC</t>
  </si>
  <si>
    <t>Shellie</t>
  </si>
  <si>
    <t>907-274-0060</t>
  </si>
  <si>
    <t>shickok2010@gmail.com</t>
  </si>
  <si>
    <t>6074 Doncaster Drive</t>
  </si>
  <si>
    <t>9901 Lone Tree Drive</t>
  </si>
  <si>
    <t>Holy Family ALH II</t>
  </si>
  <si>
    <t>Holy Family Assisted Living, LLC.</t>
  </si>
  <si>
    <t>Carol T.</t>
  </si>
  <si>
    <t>907-360-4844</t>
  </si>
  <si>
    <t>Holy Family ALH III</t>
  </si>
  <si>
    <t>2030 Duke Drive</t>
  </si>
  <si>
    <t>Home on Mulchatna</t>
  </si>
  <si>
    <t>Brendan McCann</t>
  </si>
  <si>
    <t>Brendan</t>
  </si>
  <si>
    <t>McCann</t>
  </si>
  <si>
    <t>907-357-6201</t>
  </si>
  <si>
    <t>sbrdaddy@yahoo.com</t>
  </si>
  <si>
    <t>1460 Mulchatna Drive</t>
  </si>
  <si>
    <t>1460 E Mulchatna Drive</t>
  </si>
  <si>
    <t>Home Sweet Home ALH</t>
  </si>
  <si>
    <t>Claudia Tapia</t>
  </si>
  <si>
    <t>Tapia</t>
  </si>
  <si>
    <t>907-743-2945</t>
  </si>
  <si>
    <t>homesweethomealh@outlook.com</t>
  </si>
  <si>
    <t>7601 Duben Ave., #1</t>
  </si>
  <si>
    <t>7601 Duben Ave. #1</t>
  </si>
  <si>
    <t>Patricia Jane's, LLC.</t>
  </si>
  <si>
    <t>907-903-5224</t>
  </si>
  <si>
    <t>PatriciaJanesllc@gmail.com</t>
  </si>
  <si>
    <t>8501 Gordon Circle</t>
  </si>
  <si>
    <t>Hope - Arlene</t>
  </si>
  <si>
    <t>Ayafor</t>
  </si>
  <si>
    <t>Tresor</t>
  </si>
  <si>
    <t>cwise@hopealaska.org; mmeyer@hopealaska.org</t>
  </si>
  <si>
    <t>8907 Arlene Street</t>
  </si>
  <si>
    <t>Hope - Barrow</t>
  </si>
  <si>
    <t>Mboob</t>
  </si>
  <si>
    <t>mmboob@hopealaska.org; cwise@hopealaska.org; hsollenberger@hopealaska.org</t>
  </si>
  <si>
    <t>5115 Herman Street, Ground Floor</t>
  </si>
  <si>
    <t>Hope - Bearfoot</t>
  </si>
  <si>
    <t>cwise@hopealaska.org; wmoore@hopealaska.org</t>
  </si>
  <si>
    <t>7215 Bearfoot Drive</t>
  </si>
  <si>
    <t>Hope - Beaver Place</t>
  </si>
  <si>
    <t>1430 Beaver Place</t>
  </si>
  <si>
    <t>Hope - Chapel</t>
  </si>
  <si>
    <t>12854 Chapel Circle</t>
  </si>
  <si>
    <t>Hope - Cherokee</t>
  </si>
  <si>
    <t>Nolta</t>
  </si>
  <si>
    <t>6830 Cherokee Way</t>
  </si>
  <si>
    <t>Hope - Colonial Court</t>
  </si>
  <si>
    <t>6920 Colonial Court</t>
  </si>
  <si>
    <t>Hope - Core Court</t>
  </si>
  <si>
    <t>3711 Core Court</t>
  </si>
  <si>
    <t>Hope - Creekside</t>
  </si>
  <si>
    <t>7401 E. 6th Avenue Unit 1 and Unit 2</t>
  </si>
  <si>
    <t>Hope - Daisy Petal</t>
  </si>
  <si>
    <t>3470 N. Daisy Petal Circle</t>
  </si>
  <si>
    <t>Hope - Discovery Bay</t>
  </si>
  <si>
    <t>2815 Discovery Bay Drive</t>
  </si>
  <si>
    <t>Hope - Dunbar</t>
  </si>
  <si>
    <t>Sperling</t>
  </si>
  <si>
    <t>6230 Dunbar Lane</t>
  </si>
  <si>
    <t>Peace &amp; Harmony ALH</t>
  </si>
  <si>
    <t>Jacqueline D. Ramos</t>
  </si>
  <si>
    <t>907-230-0502</t>
  </si>
  <si>
    <t>107 Matthew Paul Way</t>
  </si>
  <si>
    <t>Hope - East 34th</t>
  </si>
  <si>
    <t>3246 Sherrie Street</t>
  </si>
  <si>
    <t>Hope - East 40th</t>
  </si>
  <si>
    <t>1503 E. 40th Court</t>
  </si>
  <si>
    <t>Hope - Evergreen</t>
  </si>
  <si>
    <t>3501 Evergreen Street</t>
  </si>
  <si>
    <t>Hope - Farm Loop</t>
  </si>
  <si>
    <t>Hargett-Williams/Collins</t>
  </si>
  <si>
    <t>Angela/Nakiah</t>
  </si>
  <si>
    <t>4401 Farm Loop Road</t>
  </si>
  <si>
    <t>Hope - Furrow Ranch</t>
  </si>
  <si>
    <t>Hope - Gardner 3</t>
  </si>
  <si>
    <t>3910 Gardner Street Units 1, 2 &amp; 3</t>
  </si>
  <si>
    <t>Serene Grace Assisted Living Home II</t>
  </si>
  <si>
    <t>Serene Grace Assisted Living Home, LLC.</t>
  </si>
  <si>
    <t>Mirasol</t>
  </si>
  <si>
    <t>907-272-4073</t>
  </si>
  <si>
    <t>7810 Alpine View Circle</t>
  </si>
  <si>
    <t>2937 Bass Street</t>
  </si>
  <si>
    <t>Aspen Creek Senior Living</t>
  </si>
  <si>
    <t>Springcreek Dowling, LLC.</t>
  </si>
  <si>
    <t>Kendall</t>
  </si>
  <si>
    <t>Jensen</t>
  </si>
  <si>
    <t>907-868-2688</t>
  </si>
  <si>
    <t>kendall@aspencreekseniorliving.com</t>
  </si>
  <si>
    <t>5915 Petersburg St.</t>
  </si>
  <si>
    <t>FCS - Beaver Loop</t>
  </si>
  <si>
    <t>2880 Beaver Loop Rd</t>
  </si>
  <si>
    <t xml:space="preserve">FCS - Glory </t>
  </si>
  <si>
    <t>35886 Glory St</t>
  </si>
  <si>
    <t>FCS - Little</t>
  </si>
  <si>
    <t>143 W Little Avenue</t>
  </si>
  <si>
    <t>In Blessed Hands ALH</t>
  </si>
  <si>
    <t>Shalrie Davis and Abubakr Abdulaziz</t>
  </si>
  <si>
    <t>Shalrie</t>
  </si>
  <si>
    <t>225-407-6818</t>
  </si>
  <si>
    <t>inblessedhands786@gmail.com</t>
  </si>
  <si>
    <t>1646 Hardwood Ct</t>
  </si>
  <si>
    <t>Hope - Greendale</t>
  </si>
  <si>
    <t>cwise@hopealaska.org;  jmettler@hopealaska.org</t>
  </si>
  <si>
    <t>1800 Greendale Drive</t>
  </si>
  <si>
    <t>Hope - Idaho</t>
  </si>
  <si>
    <t>419 Idaho Street</t>
  </si>
  <si>
    <t>Hope - Jade</t>
  </si>
  <si>
    <t>Troesch</t>
  </si>
  <si>
    <t>9310 Jade Street</t>
  </si>
  <si>
    <t>Hope - Juliana</t>
  </si>
  <si>
    <t>8918 Juliana Street</t>
  </si>
  <si>
    <t>Hope - Lily Pond</t>
  </si>
  <si>
    <t>1610 Lily Pond Circle</t>
  </si>
  <si>
    <t>Hope - Lloyd</t>
  </si>
  <si>
    <t>8016 Lloyd Drive</t>
  </si>
  <si>
    <t>Hope - Lord Baranof</t>
  </si>
  <si>
    <t>2715 Lord Baranof Drive</t>
  </si>
  <si>
    <t>Hope - Maple</t>
  </si>
  <si>
    <t>Thorn-Resident</t>
  </si>
  <si>
    <t>Mylinda</t>
  </si>
  <si>
    <t>907-512-2500</t>
  </si>
  <si>
    <t>1115 Selief Lane</t>
  </si>
  <si>
    <t>Hope - Marian Bay</t>
  </si>
  <si>
    <t>Hope - Northwind</t>
  </si>
  <si>
    <t>8321 Northwind Drive</t>
  </si>
  <si>
    <t>Hope - Nugget Lane</t>
  </si>
  <si>
    <t>2746 Nugget Lane</t>
  </si>
  <si>
    <t>Hope - Park</t>
  </si>
  <si>
    <t>3410 E. 20th Avenue</t>
  </si>
  <si>
    <t>Hope - Perenosa</t>
  </si>
  <si>
    <t>3791 Perenosa Circle</t>
  </si>
  <si>
    <t>Hope - Pioneer Muldoon</t>
  </si>
  <si>
    <t>8350 Pioneer Drive</t>
  </si>
  <si>
    <t>Hope - Pioneer Parkway</t>
  </si>
  <si>
    <t>Egheghe</t>
  </si>
  <si>
    <t>340 Pioneer Parkway</t>
  </si>
  <si>
    <t>Hope - Pribilof</t>
  </si>
  <si>
    <t>Motta</t>
  </si>
  <si>
    <t>2811 Pribilof Street</t>
  </si>
  <si>
    <t>Hope - Raspberry</t>
  </si>
  <si>
    <t>Ziegler</t>
  </si>
  <si>
    <t>6905 Arlene Street</t>
  </si>
  <si>
    <t>Hope - Resolution Bay</t>
  </si>
  <si>
    <t>2750 Resolution Bay</t>
  </si>
  <si>
    <t>Hope - Ruby</t>
  </si>
  <si>
    <t>Felicia</t>
  </si>
  <si>
    <t>2741 Ruby Drive</t>
  </si>
  <si>
    <t>Hope - Sandy Place</t>
  </si>
  <si>
    <t>8324 Sandy Place A</t>
  </si>
  <si>
    <t>Hope - Seal Point</t>
  </si>
  <si>
    <t>Hughes</t>
  </si>
  <si>
    <t>9130 Seal Point Circle</t>
  </si>
  <si>
    <t>Hope - Seclusion</t>
  </si>
  <si>
    <t>8108 Seclusion Drive</t>
  </si>
  <si>
    <t>Hope - Selief</t>
  </si>
  <si>
    <t>Duhalungsod</t>
  </si>
  <si>
    <t>Haydie</t>
  </si>
  <si>
    <t>1117 Selief Lane</t>
  </si>
  <si>
    <t>Hope - Sherrie Street</t>
  </si>
  <si>
    <t>Case</t>
  </si>
  <si>
    <t>3424 Sherrie Street</t>
  </si>
  <si>
    <t>Hope - Sherwood</t>
  </si>
  <si>
    <t>6820 Sherwood Avenue</t>
  </si>
  <si>
    <t>Hope - Shorecrest</t>
  </si>
  <si>
    <t>9300 Shorecrest Drive</t>
  </si>
  <si>
    <t>Hope - Solar Drive</t>
  </si>
  <si>
    <t>Cousins</t>
  </si>
  <si>
    <t>Mathew</t>
  </si>
  <si>
    <t>8520 Solar Drive</t>
  </si>
  <si>
    <t>Hope - Sunrise</t>
  </si>
  <si>
    <t>1677 Sunrise Drive</t>
  </si>
  <si>
    <t>Hope - Tudor 1</t>
  </si>
  <si>
    <t>8011 Northwind Avenue #1</t>
  </si>
  <si>
    <t>Hope - Tudor 2</t>
  </si>
  <si>
    <t>8011 Northwind Avenue #2</t>
  </si>
  <si>
    <t>Hope - Turpin</t>
  </si>
  <si>
    <t>1406 Turpin Street</t>
  </si>
  <si>
    <t>Hope - Vassar</t>
  </si>
  <si>
    <t>Lushchyk</t>
  </si>
  <si>
    <t>Alla</t>
  </si>
  <si>
    <t>3581 Vassar Drive</t>
  </si>
  <si>
    <t>Hope - Viburnum</t>
  </si>
  <si>
    <t>7041 Viburnum Drive</t>
  </si>
  <si>
    <t>Hope - Viewcrest</t>
  </si>
  <si>
    <t>3194 Viewcrest Lane</t>
  </si>
  <si>
    <t>Hope - Watson</t>
  </si>
  <si>
    <t>Hoag/Fus</t>
  </si>
  <si>
    <t>Terri/Rosa</t>
  </si>
  <si>
    <t>1000 N. Tom Watson Place</t>
  </si>
  <si>
    <t>Hope - West 42nd #2</t>
  </si>
  <si>
    <t>420 W. 42nd Avenue #2</t>
  </si>
  <si>
    <t>Hope - West 75th</t>
  </si>
  <si>
    <t>716 W. 75th Avenue</t>
  </si>
  <si>
    <t>Hope - West 79th</t>
  </si>
  <si>
    <t>3510 W. 79th Avenue</t>
  </si>
  <si>
    <t>Hope - Winners Circle</t>
  </si>
  <si>
    <t>1100 Winners Circle</t>
  </si>
  <si>
    <t>Hope - Yukla</t>
  </si>
  <si>
    <t>Mongar</t>
  </si>
  <si>
    <t>4221 Yukla Circle</t>
  </si>
  <si>
    <t>Hope and Healing LLC</t>
  </si>
  <si>
    <t>907-575-7672</t>
  </si>
  <si>
    <t>paigesullivan188@gmail.com</t>
  </si>
  <si>
    <t>2700 W 31st Avenue</t>
  </si>
  <si>
    <t>Hope Haven Assisted Living, LLC</t>
  </si>
  <si>
    <t>907-374-9785</t>
  </si>
  <si>
    <t>1511 21st Avenue</t>
  </si>
  <si>
    <t>PO Box 73566</t>
  </si>
  <si>
    <t>99707-3566</t>
  </si>
  <si>
    <t>Horizon Assisted Living of Fairbanks I</t>
  </si>
  <si>
    <t>Horizon Assisted Living of Fairbanks, LLC</t>
  </si>
  <si>
    <t>Beverly "Valerie"</t>
  </si>
  <si>
    <t>Allen-Majors</t>
  </si>
  <si>
    <t>Designee Williams</t>
  </si>
  <si>
    <t>Designee Anastasia</t>
  </si>
  <si>
    <t>907-978-2316</t>
  </si>
  <si>
    <t>horizon_alf@yahoo.com</t>
  </si>
  <si>
    <t>821 17th Avenue</t>
  </si>
  <si>
    <t>591 Goldstreak Road</t>
  </si>
  <si>
    <t>Horizon Assisted Living of Fairbanks II</t>
  </si>
  <si>
    <t>Designee 2 - Anastasia</t>
  </si>
  <si>
    <t>819 17th Avenue Apt. 111, 112 and 116</t>
  </si>
  <si>
    <t>Horizon House</t>
  </si>
  <si>
    <t>One Hope Senior Living LLC</t>
  </si>
  <si>
    <t>House of Gold ALH</t>
  </si>
  <si>
    <t>Jose Pentecostes</t>
  </si>
  <si>
    <t>Josefina Clare</t>
  </si>
  <si>
    <t>907-868-3772</t>
  </si>
  <si>
    <t>907-350-7238</t>
  </si>
  <si>
    <t>deggclare26@gmail.com</t>
  </si>
  <si>
    <t>4840 Leah Court</t>
  </si>
  <si>
    <t>House of Shalom E. 52nd</t>
  </si>
  <si>
    <t>House of Shalom Assisted Living, LLC</t>
  </si>
  <si>
    <t>Isa</t>
  </si>
  <si>
    <t>Abdulkarim</t>
  </si>
  <si>
    <t>907-351-4994</t>
  </si>
  <si>
    <t>2745 Meadow Wood Circle</t>
  </si>
  <si>
    <t>Hunny Bunny's ALH LLC</t>
  </si>
  <si>
    <t>Hunny Bunny's ALH, LLC</t>
  </si>
  <si>
    <t>Breanna</t>
  </si>
  <si>
    <t>Foster</t>
  </si>
  <si>
    <t>907-740-8047</t>
  </si>
  <si>
    <t>tesseract969696@gmail.com; blonde969696@yahoo.com</t>
  </si>
  <si>
    <t>2654 Carrie Lynn Dr</t>
  </si>
  <si>
    <t>iCare Assisted Living Home</t>
  </si>
  <si>
    <t>Bernadith Lloren-Paris</t>
  </si>
  <si>
    <t>Lloren-Paris</t>
  </si>
  <si>
    <t>bml_021177@yahoo.com</t>
  </si>
  <si>
    <t>4901 Chena Ave</t>
  </si>
  <si>
    <t>4901 Chena Ave.</t>
  </si>
  <si>
    <t>Ikayuqti</t>
  </si>
  <si>
    <t>Native Village of Unalakleet (NVU)</t>
  </si>
  <si>
    <t>Nikko</t>
  </si>
  <si>
    <t>907-624-3622</t>
  </si>
  <si>
    <t>assisted.living@unkira.org</t>
  </si>
  <si>
    <t>270 Main Street</t>
  </si>
  <si>
    <t>Unalakleet</t>
  </si>
  <si>
    <t>99684</t>
  </si>
  <si>
    <t>P.O. Box 270</t>
  </si>
  <si>
    <t>Immaculated Concepcion</t>
  </si>
  <si>
    <t>Jeanephere Lorenzana</t>
  </si>
  <si>
    <t>907-903-7446</t>
  </si>
  <si>
    <t>immaculatedconcepcion2006@yahoo.com</t>
  </si>
  <si>
    <t>1836 Laura Circle</t>
  </si>
  <si>
    <t>Nicholson's Assisted Living, Inc.</t>
  </si>
  <si>
    <t>Nicholson's Assisted Living Inc</t>
  </si>
  <si>
    <t>Nicholson</t>
  </si>
  <si>
    <t>907-283-6684</t>
  </si>
  <si>
    <t>tmnicholson@gci.net</t>
  </si>
  <si>
    <t>36601 Navigator Street</t>
  </si>
  <si>
    <t>PO Box 2495</t>
  </si>
  <si>
    <t>Northern Lights Assisted Living (formerly - Northern Lights ALH)</t>
  </si>
  <si>
    <t>St. Bernadette ALH, LLC</t>
  </si>
  <si>
    <t>deggclare@gmail.com</t>
  </si>
  <si>
    <t>Independence Lodge, LLC</t>
  </si>
  <si>
    <t>Devon</t>
  </si>
  <si>
    <t>907-351-5931</t>
  </si>
  <si>
    <t>Independencelodge@outlook.com</t>
  </si>
  <si>
    <t>6941 Stanley Drive</t>
  </si>
  <si>
    <t>Independence Park Assisted Living</t>
  </si>
  <si>
    <t>Daniel Martinez</t>
  </si>
  <si>
    <t>Martinez</t>
  </si>
  <si>
    <t>907-350-2295</t>
  </si>
  <si>
    <t>dan.martinez@live.com</t>
  </si>
  <si>
    <t>9618 Newhaven Loop</t>
  </si>
  <si>
    <t>Infinite Asssited Living Home, LLC</t>
  </si>
  <si>
    <t>Infinite Assisted Living Home, LLC</t>
  </si>
  <si>
    <t>Mauren</t>
  </si>
  <si>
    <t>Maranan</t>
  </si>
  <si>
    <t>maureenmaranan22@gmail.com</t>
  </si>
  <si>
    <t>7500 Wade Circle</t>
  </si>
  <si>
    <t>iNTEL-CARE Alaska</t>
  </si>
  <si>
    <t>iNTEL-CARE Alaska, LLC</t>
  </si>
  <si>
    <t>Bernadith M</t>
  </si>
  <si>
    <t>907-885-9002</t>
  </si>
  <si>
    <t>matthewtennant@me.com; bmlloren4@gmail.com</t>
  </si>
  <si>
    <t>1011 Boston St. Suite 103</t>
  </si>
  <si>
    <t>99504-2031</t>
  </si>
  <si>
    <t>Jade Assisted Living Home</t>
  </si>
  <si>
    <t>9280 Aphrodite Drive</t>
  </si>
  <si>
    <t>JADE's Care ALH</t>
  </si>
  <si>
    <t>Realyn Sutter</t>
  </si>
  <si>
    <t xml:space="preserve">Realyn </t>
  </si>
  <si>
    <t>Sutter</t>
  </si>
  <si>
    <t>907-726-0800</t>
  </si>
  <si>
    <t>akalheagle@gmail.com</t>
  </si>
  <si>
    <t>19216 Citation Rd</t>
  </si>
  <si>
    <t>Jamiezon ALH II</t>
  </si>
  <si>
    <t>Maria Corazon Garcia</t>
  </si>
  <si>
    <t>M. Corazon P.</t>
  </si>
  <si>
    <t>907-868-5296</t>
  </si>
  <si>
    <t>bubugarcia@alaska.net; coragarcia907@yahoo.com</t>
  </si>
  <si>
    <t>3601 Scenic View Drive</t>
  </si>
  <si>
    <t>Jamiezon Assisted Living Home</t>
  </si>
  <si>
    <t>2280 Lake George Drive</t>
  </si>
  <si>
    <t>Sterling Silver Assisted Living Home</t>
  </si>
  <si>
    <t>Sterling Silver Assisted Living Home, LLC.</t>
  </si>
  <si>
    <t>Newton-Eddie</t>
  </si>
  <si>
    <t>907-262-5355</t>
  </si>
  <si>
    <t>sterling.silver.cares@gmail.com</t>
  </si>
  <si>
    <t>39180 Farview St</t>
  </si>
  <si>
    <t>PO Box 129</t>
  </si>
  <si>
    <t>JB's Place</t>
  </si>
  <si>
    <t>Kathleen Wilson</t>
  </si>
  <si>
    <t>907-345-8654</t>
  </si>
  <si>
    <t>whogirl907@gmail.com</t>
  </si>
  <si>
    <t>2117 Dolly Varden Ave</t>
  </si>
  <si>
    <t>Jeffry's Hope</t>
  </si>
  <si>
    <t>331 W. 121st Avenue</t>
  </si>
  <si>
    <t>Jeng Sallah ALH</t>
  </si>
  <si>
    <t>Samba Jeng</t>
  </si>
  <si>
    <t>907-903-7873</t>
  </si>
  <si>
    <t>samba.jeng123@gmail.com</t>
  </si>
  <si>
    <t>2440 Lake George Drive</t>
  </si>
  <si>
    <t>Jeng Sallah ALH II</t>
  </si>
  <si>
    <t>Jewel Lake Assisted Living Home, LLC</t>
  </si>
  <si>
    <t>907-243-9570</t>
  </si>
  <si>
    <t>jewellakeassistedlivinghome@gmail.com</t>
  </si>
  <si>
    <t>4132 West 88th Avenue</t>
  </si>
  <si>
    <t>Jiezel's Care LLC</t>
  </si>
  <si>
    <t>Molina</t>
  </si>
  <si>
    <t>Cambe</t>
  </si>
  <si>
    <t>Marilo</t>
  </si>
  <si>
    <t>907-644-3086</t>
  </si>
  <si>
    <t>molina.russell@yahoo.com</t>
  </si>
  <si>
    <t>9440 Beitinger Drive</t>
  </si>
  <si>
    <t>JohnAllan 1724 LLC</t>
  </si>
  <si>
    <t>Aisha</t>
  </si>
  <si>
    <t>907-203-7900</t>
  </si>
  <si>
    <t>johnallan1724llc@gmail.com</t>
  </si>
  <si>
    <t>926 E. 8th Ave</t>
  </si>
  <si>
    <t>Jolly Care Assisted Living Home</t>
  </si>
  <si>
    <t>Jolly Care Assisted Living Home LLC</t>
  </si>
  <si>
    <t>Paul W.</t>
  </si>
  <si>
    <t>Barras III</t>
  </si>
  <si>
    <t>Jaron</t>
  </si>
  <si>
    <t>Dees</t>
  </si>
  <si>
    <t>907-602-9642</t>
  </si>
  <si>
    <t>paulbarras@hotmail.com</t>
  </si>
  <si>
    <t>221 Anna Street</t>
  </si>
  <si>
    <t>Jones ALH</t>
  </si>
  <si>
    <t>Zachery Jones</t>
  </si>
  <si>
    <t>Zachery</t>
  </si>
  <si>
    <t>541-405-0193</t>
  </si>
  <si>
    <t>zachjonesafh@gmail.com</t>
  </si>
  <si>
    <t>1749 Bradway Road #B</t>
  </si>
  <si>
    <t>Joshua House LLC</t>
  </si>
  <si>
    <t>Linda &amp; Maurice Hendrickson</t>
  </si>
  <si>
    <t>Tammi</t>
  </si>
  <si>
    <t>Fletcher</t>
  </si>
  <si>
    <t>907-357-5413</t>
  </si>
  <si>
    <t>Joshuahouse.alh@gmail.com</t>
  </si>
  <si>
    <t>2180 S. Foothills Blvd</t>
  </si>
  <si>
    <t>699 W Charlotte's Circle</t>
  </si>
  <si>
    <t>Justice for All Assisted Living</t>
  </si>
  <si>
    <t>Kaiesha Gray</t>
  </si>
  <si>
    <t>Kaiesha</t>
  </si>
  <si>
    <t>Gray</t>
  </si>
  <si>
    <t>Linequia</t>
  </si>
  <si>
    <t>907-231-6184</t>
  </si>
  <si>
    <t>admin@justicealh.com</t>
  </si>
  <si>
    <t>3403 North Star Street, Unit B</t>
  </si>
  <si>
    <t>Justine Care ALH</t>
  </si>
  <si>
    <t>Justine Assisted Living Home LLC</t>
  </si>
  <si>
    <t>Jonalyn</t>
  </si>
  <si>
    <t>Saito</t>
  </si>
  <si>
    <t>jonalynlarigo@yahoo.com</t>
  </si>
  <si>
    <t>19023 Trail Bay Dr</t>
  </si>
  <si>
    <t>Kachemak Group Home</t>
  </si>
  <si>
    <t>Southern Home Care Services, Inc. dba All Ways Caring HomeCare</t>
  </si>
  <si>
    <t>Olt</t>
  </si>
  <si>
    <t>907-357-3467</t>
  </si>
  <si>
    <t>april.stover@allwayscaring.com</t>
  </si>
  <si>
    <t>4631 Kachemak Drive</t>
  </si>
  <si>
    <t>892 E. USA Circle, Suite 102</t>
  </si>
  <si>
    <t>Kamalani ALH</t>
  </si>
  <si>
    <t>Zayda Pentecostes</t>
  </si>
  <si>
    <t>907-868-3924</t>
  </si>
  <si>
    <t>907-952-0427</t>
  </si>
  <si>
    <t>switzayda@yahoo.com</t>
  </si>
  <si>
    <t>310 Bunnell Street</t>
  </si>
  <si>
    <t>Kamalani II ALH</t>
  </si>
  <si>
    <t>Karibu Home</t>
  </si>
  <si>
    <t>Ronardo (Ron) Coleman</t>
  </si>
  <si>
    <t>Ronardo (Ron)</t>
  </si>
  <si>
    <t>559-974-0576</t>
  </si>
  <si>
    <t>ugottaunderstand@yahoo.com; karibuhome1@gmail.com</t>
  </si>
  <si>
    <t>1617 Crescent Drive</t>
  </si>
  <si>
    <t>P.O. Box 211526</t>
  </si>
  <si>
    <t>Kearney Home</t>
  </si>
  <si>
    <t>Darlene Kearney</t>
  </si>
  <si>
    <t>Darlene L.</t>
  </si>
  <si>
    <t>Kearney</t>
  </si>
  <si>
    <t>907-376-1695</t>
  </si>
  <si>
    <t>dardar@mtaonline.net</t>
  </si>
  <si>
    <t>23591 Ayrshire Avenue</t>
  </si>
  <si>
    <t>PO Box 877482</t>
  </si>
  <si>
    <t>Sterling Silver on the Lake #1</t>
  </si>
  <si>
    <t>Sterling Silver Assisted Living Home LLC</t>
  </si>
  <si>
    <t>39326 Hallelujah Drive #1</t>
  </si>
  <si>
    <t xml:space="preserve">PO Box 129 </t>
  </si>
  <si>
    <t>Sterling Silver on the Lake #2</t>
  </si>
  <si>
    <t>39326 Hallelujah Drive #2</t>
  </si>
  <si>
    <t>Keiki Home II</t>
  </si>
  <si>
    <t>Keiki Home, LLC</t>
  </si>
  <si>
    <t>907-929-1463</t>
  </si>
  <si>
    <t>ROY.PENTECOSTES@GMAIL.COM</t>
  </si>
  <si>
    <t>6802 Zurich Street</t>
  </si>
  <si>
    <t>Kesanooksisk Assisted Living Home</t>
  </si>
  <si>
    <t>Maria Kesanooksisk</t>
  </si>
  <si>
    <t>Maria D</t>
  </si>
  <si>
    <t>Kesanooksisk</t>
  </si>
  <si>
    <t>kesanook@gmail.com</t>
  </si>
  <si>
    <t>108 Osprey Street</t>
  </si>
  <si>
    <t>Sitka</t>
  </si>
  <si>
    <t>99835</t>
  </si>
  <si>
    <t>Ketchikan Kottage</t>
  </si>
  <si>
    <t>Kathy Fitzgerald</t>
  </si>
  <si>
    <t>Fitzgerald</t>
  </si>
  <si>
    <t>907-247-7048</t>
  </si>
  <si>
    <t>mnkfitz@kpunet.net; mnkfitz@live.com</t>
  </si>
  <si>
    <t>3810 Chatham Avenue</t>
  </si>
  <si>
    <t>Kham Assisted Living Home</t>
  </si>
  <si>
    <t>Chimee Tsangwa &amp; Urgen Rungdo</t>
  </si>
  <si>
    <t>Chimee</t>
  </si>
  <si>
    <t>907-885-8580</t>
  </si>
  <si>
    <t>dechensoha@gmail.com</t>
  </si>
  <si>
    <t>3200 W. 29th Avenue</t>
  </si>
  <si>
    <t>Kindly Assisted Living Home</t>
  </si>
  <si>
    <t>Denise &amp; Julius Carino</t>
  </si>
  <si>
    <t>denisepanadero@hotmail.com</t>
  </si>
  <si>
    <t>5420 Avila Court</t>
  </si>
  <si>
    <t>Kiwi Assisted Living Home</t>
  </si>
  <si>
    <t>907-227-5573 (Roy cell)</t>
  </si>
  <si>
    <t>1800 Northwestern Avenue</t>
  </si>
  <si>
    <t>Kiwi Assisted Living Home III</t>
  </si>
  <si>
    <t>2948 Princeton Way</t>
  </si>
  <si>
    <t>Kodiak Assisted Living and Group Home</t>
  </si>
  <si>
    <t>Strong Solutions, LLP</t>
  </si>
  <si>
    <t>907-654-5546</t>
  </si>
  <si>
    <t>strong99615@gmail.com</t>
  </si>
  <si>
    <t>421 Curlew Way</t>
  </si>
  <si>
    <t>PO Box 1024</t>
  </si>
  <si>
    <t>Kodiak Island Assisted Living, LLC</t>
  </si>
  <si>
    <t>Mary Jean</t>
  </si>
  <si>
    <t>Silva</t>
  </si>
  <si>
    <t>Llorente</t>
  </si>
  <si>
    <t>Belma</t>
  </si>
  <si>
    <t>907-942-2176</t>
  </si>
  <si>
    <t>kodiakislandassistedliving@gmail.com</t>
  </si>
  <si>
    <t>1814 Simeonoff Street</t>
  </si>
  <si>
    <t>1814 Simeonoff Street c/o Belma Llorente</t>
  </si>
  <si>
    <t>Konvalia Assisted Living LLC</t>
  </si>
  <si>
    <t>907-339-1522</t>
  </si>
  <si>
    <t>getcare@konvalia.org</t>
  </si>
  <si>
    <t>7310 Bulen Drive</t>
  </si>
  <si>
    <t>PO Box 231166</t>
  </si>
  <si>
    <t>Lake Street House</t>
  </si>
  <si>
    <t>Ralston</t>
  </si>
  <si>
    <t>Gayle</t>
  </si>
  <si>
    <t>818 Lake Street</t>
  </si>
  <si>
    <t>Lakeview Home</t>
  </si>
  <si>
    <t>Lake View Homes ALH, LLC</t>
  </si>
  <si>
    <t>Castillo, LPN</t>
  </si>
  <si>
    <t>907-338-2712</t>
  </si>
  <si>
    <t>lakeviewalh@gmail.com</t>
  </si>
  <si>
    <t>2675 Wesleyan Drive</t>
  </si>
  <si>
    <t>3431 W 32nd Avenue</t>
  </si>
  <si>
    <t>Lakeview Home II</t>
  </si>
  <si>
    <t>907-333-8921</t>
  </si>
  <si>
    <t>2327 East 72nd Avenue</t>
  </si>
  <si>
    <t>3431  W 32nd Avenue</t>
  </si>
  <si>
    <t>Lakeview Home III</t>
  </si>
  <si>
    <t>3838 Scenic View Drive</t>
  </si>
  <si>
    <t>Let Us Care Assisted Living Home</t>
  </si>
  <si>
    <t>Marion J. Griffin</t>
  </si>
  <si>
    <t>Marion J.</t>
  </si>
  <si>
    <t>907-452-5624</t>
  </si>
  <si>
    <t>mg482000@yahoo.com</t>
  </si>
  <si>
    <t>3405 Sandvik Street</t>
  </si>
  <si>
    <t>PO Box 83966</t>
  </si>
  <si>
    <t>99708-3966</t>
  </si>
  <si>
    <t>Life Pursuits</t>
  </si>
  <si>
    <t>Olohigie Laura Ulofoshio</t>
  </si>
  <si>
    <t>Olohigie</t>
  </si>
  <si>
    <t>lifepursuits907@gmail.com</t>
  </si>
  <si>
    <t>2513 Boniface Parkway</t>
  </si>
  <si>
    <t>P.O. Box 210308</t>
  </si>
  <si>
    <t>Life to the Fullest, LLC</t>
  </si>
  <si>
    <t>Jeselnik</t>
  </si>
  <si>
    <t>lifetothefullestllc@yahoo.com</t>
  </si>
  <si>
    <t>1233 5th Avenue</t>
  </si>
  <si>
    <t>Lilac Assisted Living Home</t>
  </si>
  <si>
    <t>Diane Angelie C. Ong</t>
  </si>
  <si>
    <t>Powell (designee 2)</t>
  </si>
  <si>
    <t>Joanne Matias</t>
  </si>
  <si>
    <t>907-891-5646</t>
  </si>
  <si>
    <t>admin@lilacalh.com</t>
  </si>
  <si>
    <t>7521 Wade Circle</t>
  </si>
  <si>
    <t>1740 W 99th Ave</t>
  </si>
  <si>
    <t>Lily Ann's Home Care, Inc.</t>
  </si>
  <si>
    <t>907-646-0702</t>
  </si>
  <si>
    <t>lilyanns@live.com</t>
  </si>
  <si>
    <t>Lily Pond ALH, LLC</t>
  </si>
  <si>
    <t>Janice Saliganan</t>
  </si>
  <si>
    <t>Saliganan</t>
  </si>
  <si>
    <t>saligananjanice@yahoo.com</t>
  </si>
  <si>
    <t>1501 Lily Pond Circle</t>
  </si>
  <si>
    <t>Little Genie Assisted Living Home, LLC</t>
  </si>
  <si>
    <t>907-512-6426</t>
  </si>
  <si>
    <t>Liveable Solutions, LLC</t>
  </si>
  <si>
    <t>Yewchin</t>
  </si>
  <si>
    <t>907-929-2253</t>
  </si>
  <si>
    <t>liveablesoulutions@gmail.com</t>
  </si>
  <si>
    <t>1504 W. 47th Avenue Unit B</t>
  </si>
  <si>
    <t>Living Stone Home Care</t>
  </si>
  <si>
    <t>Living Stone Home Care, LLC</t>
  </si>
  <si>
    <t>Arese</t>
  </si>
  <si>
    <t>Aruagbon-Ogbomo</t>
  </si>
  <si>
    <t>907-230-2402</t>
  </si>
  <si>
    <t>livingstonehomecare@gmail.com</t>
  </si>
  <si>
    <t>3901 West 86th Avenue</t>
  </si>
  <si>
    <t>Living Water Assisted Living</t>
  </si>
  <si>
    <t>Living Water Assisted Living, LLC</t>
  </si>
  <si>
    <t>907-440-5727</t>
  </si>
  <si>
    <t>aklivingwater@gmail.com</t>
  </si>
  <si>
    <t>3471 Harrier Circle</t>
  </si>
  <si>
    <t>Smith ALH</t>
  </si>
  <si>
    <t>Jackie Smith</t>
  </si>
  <si>
    <t>907-376-1096</t>
  </si>
  <si>
    <t>jls907ak@gmail.com</t>
  </si>
  <si>
    <t>2375 E Vision View Drive</t>
  </si>
  <si>
    <t>Lux Living</t>
  </si>
  <si>
    <t>Meeia Tolentino</t>
  </si>
  <si>
    <t>Meeia</t>
  </si>
  <si>
    <t>907-830-1272</t>
  </si>
  <si>
    <t>meeiaryneh@gmail.com</t>
  </si>
  <si>
    <t>400 W 91st Avenue</t>
  </si>
  <si>
    <t>Lux Vita ALH LLC</t>
  </si>
  <si>
    <t>Mary Joy</t>
  </si>
  <si>
    <t>Bandiola</t>
  </si>
  <si>
    <t>907-538-7281</t>
  </si>
  <si>
    <t>robbiesarracino@gmail.com</t>
  </si>
  <si>
    <t>Luxury Assisted Living LLC</t>
  </si>
  <si>
    <t>907-317-5881</t>
  </si>
  <si>
    <t>luxuryassistedlivingllc@gmail.com</t>
  </si>
  <si>
    <t>1705 N Church Rd</t>
  </si>
  <si>
    <t>Lynne's Home Care, LLC</t>
  </si>
  <si>
    <t>Erlinda Rivera</t>
  </si>
  <si>
    <t>907-334-3392</t>
  </si>
  <si>
    <t>lynnes143@yahoo.com</t>
  </si>
  <si>
    <t>7330 Winchester Street</t>
  </si>
  <si>
    <t>M&amp;M Assisted Living</t>
  </si>
  <si>
    <t>Mercy Sonza</t>
  </si>
  <si>
    <t>Sonza</t>
  </si>
  <si>
    <t>907-274-0903</t>
  </si>
  <si>
    <t>sonzamercy@yahoo.com</t>
  </si>
  <si>
    <t>7522 Grey Wolf Circle</t>
  </si>
  <si>
    <t>M.G.D. ALH</t>
  </si>
  <si>
    <t xml:space="preserve">S-Corporation </t>
  </si>
  <si>
    <t>Merlina</t>
  </si>
  <si>
    <t>Duggan</t>
  </si>
  <si>
    <t>907-227-9689</t>
  </si>
  <si>
    <t>paulo_tomeldan@yahoo.com</t>
  </si>
  <si>
    <t>243 Klevin Street</t>
  </si>
  <si>
    <t>MacGregor Care Services - MacGregor House</t>
  </si>
  <si>
    <t>MacGregor Care Services, LLC.</t>
  </si>
  <si>
    <t>Sampley</t>
  </si>
  <si>
    <t>907-841-1514</t>
  </si>
  <si>
    <t>hopkinstina1@gmail.com</t>
  </si>
  <si>
    <t>3471 W Wren Street</t>
  </si>
  <si>
    <t>3003 North Circle</t>
  </si>
  <si>
    <t>Maletch's ALH</t>
  </si>
  <si>
    <t> </t>
  </si>
  <si>
    <t>Maletch's Assisted Living Home LLC</t>
  </si>
  <si>
    <t>907-350-5422</t>
  </si>
  <si>
    <t>maletch_alh@yahoo.com</t>
  </si>
  <si>
    <t>8038 Sandy Circle</t>
  </si>
  <si>
    <t>8125 Sandy Circle</t>
  </si>
  <si>
    <t>Magnolia Manor 2</t>
  </si>
  <si>
    <t>Victoria Field</t>
  </si>
  <si>
    <t xml:space="preserve">Victoria </t>
  </si>
  <si>
    <t>vfield76@yahoo.com</t>
  </si>
  <si>
    <t>6390 N Farm Loop</t>
  </si>
  <si>
    <t>Magnolia Manor ALH</t>
  </si>
  <si>
    <t>Magnolia Manor ALH, Inc.</t>
  </si>
  <si>
    <t>Victoria "Vicky"</t>
  </si>
  <si>
    <t>vfield76@gmail.com</t>
  </si>
  <si>
    <t>751 Someret Circle</t>
  </si>
  <si>
    <t>Maile ALH</t>
  </si>
  <si>
    <t>Cresencia Santos</t>
  </si>
  <si>
    <t>cresencia61@yahoo.com</t>
  </si>
  <si>
    <t>2634 Carroll Place Unit C</t>
  </si>
  <si>
    <t>Maletch's ALH II</t>
  </si>
  <si>
    <t>4143 Scenic View Drive</t>
  </si>
  <si>
    <t>Mind and Soul 2 Assisted Living Home, LLC</t>
  </si>
  <si>
    <t>Mind and Soul Assisted Living Home, LLC</t>
  </si>
  <si>
    <t>Elford</t>
  </si>
  <si>
    <t>Eloise</t>
  </si>
  <si>
    <t>907-350-0748</t>
  </si>
  <si>
    <t>eloisejoseph@aol.com</t>
  </si>
  <si>
    <t>6223 Geronimo Circle</t>
  </si>
  <si>
    <t>6233 Geronimo Circle</t>
  </si>
  <si>
    <t>Malupo’s Haven ALH, LLC</t>
  </si>
  <si>
    <t>907-222-0389</t>
  </si>
  <si>
    <t>4816 E. Corral Circle</t>
  </si>
  <si>
    <t>Mama's Care</t>
  </si>
  <si>
    <t>Mama's Care LLC</t>
  </si>
  <si>
    <t>Lamin</t>
  </si>
  <si>
    <t>Jammeh</t>
  </si>
  <si>
    <t>Marrah (designee 2)</t>
  </si>
  <si>
    <t>Moses</t>
  </si>
  <si>
    <t>907-782-8702</t>
  </si>
  <si>
    <t>stjammeh@gmail.com</t>
  </si>
  <si>
    <t>Mama's Care-Abbott Home</t>
  </si>
  <si>
    <t>Lamin Jammeh</t>
  </si>
  <si>
    <t>907-929-0700</t>
  </si>
  <si>
    <t>9630 Musket Ball Circle</t>
  </si>
  <si>
    <t>Maple Spring of Anchorage</t>
  </si>
  <si>
    <t>MSM Anchorage, LLC.</t>
  </si>
  <si>
    <t>Jacox</t>
  </si>
  <si>
    <t>907-561-9200</t>
  </si>
  <si>
    <t>heather@maplespringsliving.com</t>
  </si>
  <si>
    <t>11150 Sukdu Way</t>
  </si>
  <si>
    <t>Marie Langley Assisted Living Home</t>
  </si>
  <si>
    <t>Marie Langley Assisted Living Home LLC</t>
  </si>
  <si>
    <t>Pawally</t>
  </si>
  <si>
    <t>907-360-0196</t>
  </si>
  <si>
    <t>marielangley907@gmail.com</t>
  </si>
  <si>
    <t>8911 Elim St</t>
  </si>
  <si>
    <t>8911 Elim St.</t>
  </si>
  <si>
    <t>Marie Langley Assisted Living Home #2</t>
  </si>
  <si>
    <t>Marlow Manor Assisted Living Facility</t>
  </si>
  <si>
    <t>Sourdough's Housing, LLC</t>
  </si>
  <si>
    <t>Huzieff</t>
  </si>
  <si>
    <t>907-338-8708</t>
  </si>
  <si>
    <t>drs@marlowmanor.com</t>
  </si>
  <si>
    <t>2030 Muldoon Road</t>
  </si>
  <si>
    <t>6124 E. 12th Avenue #D2</t>
  </si>
  <si>
    <t>May Assisted Living Home</t>
  </si>
  <si>
    <t>Rebecca Bonaparte</t>
  </si>
  <si>
    <t>907-744-1850</t>
  </si>
  <si>
    <t>rebecca_bonaparte@yahoo.com</t>
  </si>
  <si>
    <t>M-Care Assisted Living Home</t>
  </si>
  <si>
    <t>Marilou Pugeda</t>
  </si>
  <si>
    <t>Pugeda</t>
  </si>
  <si>
    <t>Olde</t>
  </si>
  <si>
    <t>Armando</t>
  </si>
  <si>
    <t>907-331-7220</t>
  </si>
  <si>
    <t>malougelindon22@gmail.com</t>
  </si>
  <si>
    <t>1023 East 28th Avenue</t>
  </si>
  <si>
    <t>M-Care II Assisted Living Home</t>
  </si>
  <si>
    <t>5048 Southampton Drive</t>
  </si>
  <si>
    <t>McKenzie Assisted Living I</t>
  </si>
  <si>
    <t>McKenzie Assisted Living LLC</t>
  </si>
  <si>
    <t>McKenzie</t>
  </si>
  <si>
    <t>907-336-0080</t>
  </si>
  <si>
    <t>mckenziesuites@yahoo.com</t>
  </si>
  <si>
    <t>3913 Lynn Drive, Apt A, B, D</t>
  </si>
  <si>
    <t>3913 Lynn Drive Apt A, B, D</t>
  </si>
  <si>
    <t>McKenzie Assisted Living II</t>
  </si>
  <si>
    <t>3913 Lynn Drive, Apt C</t>
  </si>
  <si>
    <t>3913 Lynn Drive Apt C</t>
  </si>
  <si>
    <t>McKinley Care LLC</t>
  </si>
  <si>
    <t>Pomerantz</t>
  </si>
  <si>
    <t>Nonatto/Swaim</t>
  </si>
  <si>
    <t>Rachelle/ Katie</t>
  </si>
  <si>
    <t>907-268-6576</t>
  </si>
  <si>
    <t>jack@mckinley.care; shaw@mckinley.care</t>
  </si>
  <si>
    <t>337 East 4th Avenue Unit B</t>
  </si>
  <si>
    <t>Melanie's Place Unit A</t>
  </si>
  <si>
    <t>Antron</t>
  </si>
  <si>
    <t>Rumph</t>
  </si>
  <si>
    <t>Krista</t>
  </si>
  <si>
    <t>Metzger</t>
  </si>
  <si>
    <t>1631 W. Melanie Ave Unit A</t>
  </si>
  <si>
    <t>17350 E. Dorismae cir</t>
  </si>
  <si>
    <t>Melanie's Place Unit B</t>
  </si>
  <si>
    <t>AK Nurtured Livng, LLC</t>
  </si>
  <si>
    <t>1631 W. Melanie Ave Unit B</t>
  </si>
  <si>
    <t>17350 E. Dorismae Cir</t>
  </si>
  <si>
    <t>Melissa's ALH</t>
  </si>
  <si>
    <t>Melissa Lingad</t>
  </si>
  <si>
    <t>Lingad</t>
  </si>
  <si>
    <t>907-929-7827</t>
  </si>
  <si>
    <t>melissalingad@gmail.com</t>
  </si>
  <si>
    <t>7691 Winchester Street</t>
  </si>
  <si>
    <t>Silver Lining ALH, LLC.</t>
  </si>
  <si>
    <t>Joanne</t>
  </si>
  <si>
    <t>907-205-0696</t>
  </si>
  <si>
    <t>silverliningalh@yahoo.com</t>
  </si>
  <si>
    <t>310 E 46th Ave</t>
  </si>
  <si>
    <t>Mia's Place</t>
  </si>
  <si>
    <t>Mia's Place LLC</t>
  </si>
  <si>
    <t>Augafa</t>
  </si>
  <si>
    <t>907-764-1061</t>
  </si>
  <si>
    <t>miasplaceak@outlook.com</t>
  </si>
  <si>
    <t>2140 Jarvis Ave</t>
  </si>
  <si>
    <t>Midnight Sun ALH</t>
  </si>
  <si>
    <t>AK Goalkeeping, LLC.</t>
  </si>
  <si>
    <t>Brandy</t>
  </si>
  <si>
    <t>brandyaburke@gmail.com</t>
  </si>
  <si>
    <t>5531 East 40th Avenue</t>
  </si>
  <si>
    <t>Aspen Creek Senior Living Kenai</t>
  </si>
  <si>
    <t>Aspen Creek Kenai, LLC.</t>
  </si>
  <si>
    <t xml:space="preserve">Krista </t>
  </si>
  <si>
    <t>Chervenak</t>
  </si>
  <si>
    <t>907-335-2050</t>
  </si>
  <si>
    <t>dgarciarawe@aspencreekseniorliving.com; kchervenak@aspencreekseniorliving.com</t>
  </si>
  <si>
    <t>701 N Forest Dr</t>
  </si>
  <si>
    <t>Mercy Saw Me Assisted Living Home</t>
  </si>
  <si>
    <t>Lydia Quinn &amp; Benita Sanguinetti</t>
  </si>
  <si>
    <t>mercysawme@gci.net</t>
  </si>
  <si>
    <t>1432 Medfra St.</t>
  </si>
  <si>
    <t>Miracle Home Care</t>
  </si>
  <si>
    <t>Milagros Ragland</t>
  </si>
  <si>
    <t>Ragland</t>
  </si>
  <si>
    <t>907-357-0078</t>
  </si>
  <si>
    <t>Miracle.homecare@yahoo.com</t>
  </si>
  <si>
    <t>Miracle's Heavenly Hand's</t>
  </si>
  <si>
    <t>Miracle's Heavenly Hand's, LLC</t>
  </si>
  <si>
    <t>Godfrey</t>
  </si>
  <si>
    <t>Tracey</t>
  </si>
  <si>
    <t>marenahmusa80@gmail.com</t>
  </si>
  <si>
    <t>4423 E 6th Avenue.</t>
  </si>
  <si>
    <t>Misty Glen Assisted Living</t>
  </si>
  <si>
    <t>Jessica Fulton</t>
  </si>
  <si>
    <t>mistyglen.ak@gmail.com</t>
  </si>
  <si>
    <t>2120 Misty Glen Circle</t>
  </si>
  <si>
    <t>400 West 76th Avenue, #105</t>
  </si>
  <si>
    <t>Montana Creek Assisted Living Home</t>
  </si>
  <si>
    <t>Tina McCluskey</t>
  </si>
  <si>
    <t>McCluskey</t>
  </si>
  <si>
    <t>907-733-5037</t>
  </si>
  <si>
    <t>dtmccl@me.com</t>
  </si>
  <si>
    <t>19205 E. Future Road</t>
  </si>
  <si>
    <t>Talkeetna</t>
  </si>
  <si>
    <t>99676</t>
  </si>
  <si>
    <t>PO Box 735</t>
  </si>
  <si>
    <t>Mother Of Perpetual Help</t>
  </si>
  <si>
    <t>suzie.jones@alaska.gov</t>
  </si>
  <si>
    <t>Mother of Perpetual Help Assisted Living, LLC</t>
  </si>
  <si>
    <t>Emmyrose</t>
  </si>
  <si>
    <t>Porte</t>
  </si>
  <si>
    <t>907-7827533</t>
  </si>
  <si>
    <t>motherofperpetualhelpalh@gmail.com</t>
  </si>
  <si>
    <t>310 Ellen Cir</t>
  </si>
  <si>
    <t>Mount Carmel Assisted Living Home</t>
  </si>
  <si>
    <t>HRG Healthcare LLC</t>
  </si>
  <si>
    <t>Harlan</t>
  </si>
  <si>
    <t>Aiko</t>
  </si>
  <si>
    <t>907-677-0286</t>
  </si>
  <si>
    <t>917-582-5952</t>
  </si>
  <si>
    <t>hrghealthcarellc@gmail.com</t>
  </si>
  <si>
    <t>6531 E. 9th Avenue</t>
  </si>
  <si>
    <t>Mount Hermon Assisted Living Home</t>
  </si>
  <si>
    <t>AMG Healthcare, LLC</t>
  </si>
  <si>
    <t>amghealthcarellc@gmail.com</t>
  </si>
  <si>
    <t>6609 E. 11th Ave.</t>
  </si>
  <si>
    <t>Mount Horeb Assisted Living Home</t>
  </si>
  <si>
    <t>AMG Healthcare LLC</t>
  </si>
  <si>
    <t>6833 E 11th Avenue</t>
  </si>
  <si>
    <t>Mount Moriah Assisted Living Home</t>
  </si>
  <si>
    <t>Mount Vista Assisted Living Home</t>
  </si>
  <si>
    <t>Robert Carpenter and LaVonna Currey</t>
  </si>
  <si>
    <t>Carpenter</t>
  </si>
  <si>
    <t>907-978-9556</t>
  </si>
  <si>
    <t>CarpenterRL@ak.net</t>
  </si>
  <si>
    <t>572 Mount Vista Drive</t>
  </si>
  <si>
    <t>Mount Zion Assisted Living Home</t>
  </si>
  <si>
    <t>6720 East 11th Avenue</t>
  </si>
  <si>
    <t>Mountain Meadows Assisted Living Home</t>
  </si>
  <si>
    <t>Mountain Meadows Assisted Living Home LLC</t>
  </si>
  <si>
    <t>Olson</t>
  </si>
  <si>
    <t>907-746-6625</t>
  </si>
  <si>
    <t>olsonfamily007@gmail.com</t>
  </si>
  <si>
    <t>1662 S. B. Shannon St.</t>
  </si>
  <si>
    <t>1662 S. B. Shannon St</t>
  </si>
  <si>
    <t>Mountain View Assisted Living</t>
  </si>
  <si>
    <t>Petersburg Borough</t>
  </si>
  <si>
    <t>Derrick</t>
  </si>
  <si>
    <t>Casey</t>
  </si>
  <si>
    <t>907-772-2445</t>
  </si>
  <si>
    <t>dcasey@petersburgak.gov</t>
  </si>
  <si>
    <t>16 N. 12th Street</t>
  </si>
  <si>
    <t>99833</t>
  </si>
  <si>
    <t>PO Box 1530</t>
  </si>
  <si>
    <t>Mountain Vista ALH</t>
  </si>
  <si>
    <t>AOF Alaska LLC</t>
  </si>
  <si>
    <t>907-622-2687</t>
  </si>
  <si>
    <t>Darcy@aofalaska.com</t>
  </si>
  <si>
    <t>19412 First Street</t>
  </si>
  <si>
    <t>MSSCA - Big Mack</t>
  </si>
  <si>
    <t>Ashenfelter</t>
  </si>
  <si>
    <t>Aaron Glawe</t>
  </si>
  <si>
    <t>hannah.ashenfelter@mssca.org</t>
  </si>
  <si>
    <t>2401 S Mack Drive Apt 1</t>
  </si>
  <si>
    <t>MSSCA - Citation (Formerly Park Place)</t>
  </si>
  <si>
    <t>1819 North Citation Circle</t>
  </si>
  <si>
    <t>MSSCA - Kertulla Court</t>
  </si>
  <si>
    <t>3955 Kertulla Court #1</t>
  </si>
  <si>
    <t>MSSCA - Lone Cub</t>
  </si>
  <si>
    <t>850 E. Lone Cub Drive</t>
  </si>
  <si>
    <t>MSSCA - Pine Ridge (Formerly Kertulla Court #2)</t>
  </si>
  <si>
    <t>791 N. Pine Ridge Loop</t>
  </si>
  <si>
    <t>MSSCA - That Home (Formerly Fallen Leaf)</t>
  </si>
  <si>
    <t>2000 West That Road</t>
  </si>
  <si>
    <t>MSSCA - Tundra Rose</t>
  </si>
  <si>
    <t>2515 Tundra Rose Drive</t>
  </si>
  <si>
    <t>Riverquest Group Home, Inc.</t>
  </si>
  <si>
    <t>907-262-9600</t>
  </si>
  <si>
    <t>darla@rqghak.com</t>
  </si>
  <si>
    <t>399 Lovers Lane</t>
  </si>
  <si>
    <t>My Home ALH</t>
  </si>
  <si>
    <t>Lumina 907 LLC</t>
  </si>
  <si>
    <t>Clerc</t>
  </si>
  <si>
    <t>Nevaeh</t>
  </si>
  <si>
    <t>rebecca.clerc@gmail.com</t>
  </si>
  <si>
    <t>6865 Viburnum Drive</t>
  </si>
  <si>
    <t>NAATH Assisted Living Home</t>
  </si>
  <si>
    <t>jordan.gingery@alaska.gov</t>
  </si>
  <si>
    <t xml:space="preserve"> 3/31/2026</t>
  </si>
  <si>
    <t>James Puol &amp; Nyasunday Machar</t>
  </si>
  <si>
    <t>Puol</t>
  </si>
  <si>
    <t>907-885-9461</t>
  </si>
  <si>
    <t>puoljames616@yahoo.com</t>
  </si>
  <si>
    <t>1102  &amp; 1104 W 29th Place</t>
  </si>
  <si>
    <t>1104 W 29th Place</t>
  </si>
  <si>
    <t>Nana's House Assisted Living Home</t>
  </si>
  <si>
    <t>Nana's House LLC</t>
  </si>
  <si>
    <t>Letitia</t>
  </si>
  <si>
    <t>907-360-2126/ 907-341-9969</t>
  </si>
  <si>
    <t>907-360-2126</t>
  </si>
  <si>
    <t>nanawyche@yahoo.com</t>
  </si>
  <si>
    <t>8440 Blackberry Street</t>
  </si>
  <si>
    <t>16641 Southcliff Circle</t>
  </si>
  <si>
    <t>Nana's House Assisted Living Home II</t>
  </si>
  <si>
    <t>Nana's House, LLC</t>
  </si>
  <si>
    <t>7349 Branche Drive</t>
  </si>
  <si>
    <t>Nene's Place LLC</t>
  </si>
  <si>
    <t>907-782-6997</t>
  </si>
  <si>
    <t>rurul88rg@gmail.com</t>
  </si>
  <si>
    <t>1328 Norene Street</t>
  </si>
  <si>
    <t>Nettie's Assisted Living Home</t>
  </si>
  <si>
    <t>Jeanette Hickok</t>
  </si>
  <si>
    <t>Jeanette</t>
  </si>
  <si>
    <t>907-272-6612</t>
  </si>
  <si>
    <t>iamworthit_2000@yahoo.com</t>
  </si>
  <si>
    <t>1566 Valarian Street</t>
  </si>
  <si>
    <t>New Concept Assisted Living Home LLC</t>
  </si>
  <si>
    <t>354 Flower Street</t>
  </si>
  <si>
    <t>New Family Assisted Living</t>
  </si>
  <si>
    <t>Shelana Malone</t>
  </si>
  <si>
    <t>Shelana</t>
  </si>
  <si>
    <t>Malone</t>
  </si>
  <si>
    <t>907-602-0371</t>
  </si>
  <si>
    <t>shelanar@hotmail.com</t>
  </si>
  <si>
    <t>4151 S. Meadow Drive</t>
  </si>
  <si>
    <t>PO Box 879040</t>
  </si>
  <si>
    <t>New Haven Home, Inc.</t>
  </si>
  <si>
    <t>9230 Aphrodite Drive</t>
  </si>
  <si>
    <t>3109 W. 62nd Avenue</t>
  </si>
  <si>
    <t>New Horizons</t>
  </si>
  <si>
    <t>Above the Horizon, LLC</t>
  </si>
  <si>
    <t>907-232-8993</t>
  </si>
  <si>
    <t>bowlesnbowles@live.com; AbovetheHorizon3300@outlook.com</t>
  </si>
  <si>
    <t>3300 Amber Bay Loop</t>
  </si>
  <si>
    <t>NewCastle LLC</t>
  </si>
  <si>
    <t>Ali</t>
  </si>
  <si>
    <t>Eltahir</t>
  </si>
  <si>
    <t>Aishatu</t>
  </si>
  <si>
    <t>Darno</t>
  </si>
  <si>
    <t>907-519-2935</t>
  </si>
  <si>
    <t>newcastlellc96@gmail.com</t>
  </si>
  <si>
    <t>1300 Valley St Unit A</t>
  </si>
  <si>
    <t>NFAL - Elkhorn</t>
  </si>
  <si>
    <t>newfamilyal@gmail.com</t>
  </si>
  <si>
    <t>1130 N. Elkhorn Dr</t>
  </si>
  <si>
    <t>P.O. Box 879040</t>
  </si>
  <si>
    <t>NFH - Front</t>
  </si>
  <si>
    <t>Nadon Family Home, LLC.</t>
  </si>
  <si>
    <t>Morrill</t>
  </si>
  <si>
    <t>907-350-4545</t>
  </si>
  <si>
    <t>nickdmo@gmail.com</t>
  </si>
  <si>
    <t>222 Front Street</t>
  </si>
  <si>
    <t>NFH - Golf 1</t>
  </si>
  <si>
    <t>907-350-9834</t>
  </si>
  <si>
    <t>375 Golf Club Drive</t>
  </si>
  <si>
    <t>2721 E Sleepy Hollow Circle</t>
  </si>
  <si>
    <t>NFH - Luke</t>
  </si>
  <si>
    <t>Nadon Family Home LLC</t>
  </si>
  <si>
    <t>Lundgren</t>
  </si>
  <si>
    <t>Derek</t>
  </si>
  <si>
    <t>907-290-0756</t>
  </si>
  <si>
    <t xml:space="preserve">nickdmo@gmail.comtwin </t>
  </si>
  <si>
    <t>NFH - Mt. Ash</t>
  </si>
  <si>
    <t>Drake</t>
  </si>
  <si>
    <t>907-350-8702</t>
  </si>
  <si>
    <t>581 E Mountain Ash Loop</t>
  </si>
  <si>
    <t>NFH - Sleepy #1</t>
  </si>
  <si>
    <t>raynadon@gmail.com</t>
  </si>
  <si>
    <t>2471 E Sleepy Hollow Circle House #1</t>
  </si>
  <si>
    <t>NFH - Sleepy #2</t>
  </si>
  <si>
    <t>2471 E Sleepy Hollow Circle House #2</t>
  </si>
  <si>
    <t>NFH - Sleepy #3 (previously known West 48th)</t>
  </si>
  <si>
    <t>Bozard</t>
  </si>
  <si>
    <t>2471 E Sleepy Hollow Circle House #3</t>
  </si>
  <si>
    <t>NFH - Sleepy #5</t>
  </si>
  <si>
    <t>2721 E Sleepy Hollow Circle Cabin #2</t>
  </si>
  <si>
    <t>NFH - Tweed</t>
  </si>
  <si>
    <t>4130 Tweed Court Unit #2</t>
  </si>
  <si>
    <t>2721 E Sleepy  Hollow Circle</t>
  </si>
  <si>
    <t>NFH Carney</t>
  </si>
  <si>
    <t>Nadon Family Home, LLC</t>
  </si>
  <si>
    <t>1990 E Carney Rd</t>
  </si>
  <si>
    <t>222 Front St</t>
  </si>
  <si>
    <t>NFH- Sleepy #4</t>
  </si>
  <si>
    <t>2425 E Sleepy Hollow Cir</t>
  </si>
  <si>
    <t>2721 E Sleepy Hollow Cir</t>
  </si>
  <si>
    <t>Gugy's Assisted Living Home</t>
  </si>
  <si>
    <t>Sunshine Haven Assisted Living Home, LLC.</t>
  </si>
  <si>
    <t>Forest</t>
  </si>
  <si>
    <t>907-887-4416</t>
  </si>
  <si>
    <t>gugyalh@gmail.com</t>
  </si>
  <si>
    <t>4316 Dale Street Unit D</t>
  </si>
  <si>
    <t>Noahs Ark ALH 2</t>
  </si>
  <si>
    <t>Noahs Ark ALH LLC</t>
  </si>
  <si>
    <t xml:space="preserve">Kristine </t>
  </si>
  <si>
    <t>907-280-8965</t>
  </si>
  <si>
    <t>noahsarkalh@gmail.com</t>
  </si>
  <si>
    <t>8440 E. 12th Ct.</t>
  </si>
  <si>
    <t>Noahs Ark Assisted Living Home LLC</t>
  </si>
  <si>
    <t>Kristine</t>
  </si>
  <si>
    <t>Sumibcay Miranda</t>
  </si>
  <si>
    <t>Noahsarkalh@gmail.com</t>
  </si>
  <si>
    <t>863 Norman St</t>
  </si>
  <si>
    <t>Nonomi House</t>
  </si>
  <si>
    <t>Lisa Newell</t>
  </si>
  <si>
    <t>907-373-5644</t>
  </si>
  <si>
    <t>lmnewell2009@hotmail.com</t>
  </si>
  <si>
    <t>7945 Settlers Bay Drive</t>
  </si>
  <si>
    <t>PO Box 872565</t>
  </si>
  <si>
    <t>Norbu Linka</t>
  </si>
  <si>
    <t>Tsewang "Chuki"</t>
  </si>
  <si>
    <t>Sherpa</t>
  </si>
  <si>
    <t>Pasang</t>
  </si>
  <si>
    <t>907-522-2157</t>
  </si>
  <si>
    <t>karma@gci.net; chuki@gci.net</t>
  </si>
  <si>
    <t>3304 Checkmate Drive</t>
  </si>
  <si>
    <t>Nordic Living - Kachemak Way</t>
  </si>
  <si>
    <t>Nordic Living LLC</t>
  </si>
  <si>
    <t>Britta</t>
  </si>
  <si>
    <t>Frank</t>
  </si>
  <si>
    <t>907-841-6140</t>
  </si>
  <si>
    <t>britta.nordicliving@gmail.com</t>
  </si>
  <si>
    <t>P.O. Box 2425</t>
  </si>
  <si>
    <t>Northbridge Castle Heights</t>
  </si>
  <si>
    <t>Fatialofa</t>
  </si>
  <si>
    <t>Rami</t>
  </si>
  <si>
    <t>zachary@northbridgellc.com</t>
  </si>
  <si>
    <t>4119 Checkmate Drive</t>
  </si>
  <si>
    <t>Northbridge Chinook</t>
  </si>
  <si>
    <t>Tanoai</t>
  </si>
  <si>
    <t>3224 W 88th Ave</t>
  </si>
  <si>
    <t>4500 Business Park Blvd. C-11</t>
  </si>
  <si>
    <t>Northbridge Nanuq</t>
  </si>
  <si>
    <t>Cheyenne</t>
  </si>
  <si>
    <t>Duszynski</t>
  </si>
  <si>
    <t>1414 Ermine Street</t>
  </si>
  <si>
    <t>Northbridge Tikishla</t>
  </si>
  <si>
    <t>3721 E. 19th Avenue</t>
  </si>
  <si>
    <t>Mary Joanne Home Care</t>
  </si>
  <si>
    <t>Mary J. Corpus</t>
  </si>
  <si>
    <t>Mary Joanne</t>
  </si>
  <si>
    <t>907-248-1038</t>
  </si>
  <si>
    <t>3432 W. 80th Avenue</t>
  </si>
  <si>
    <t>Northern Living Center, LLC</t>
  </si>
  <si>
    <t>coryandthao@gmail.com</t>
  </si>
  <si>
    <t>P. O. Box 243162</t>
  </si>
  <si>
    <t>Oasis Assisted Living Home, LLC</t>
  </si>
  <si>
    <t>907-222-2400</t>
  </si>
  <si>
    <t>oasisalh@gmail.com</t>
  </si>
  <si>
    <t>1701 Cleveland Avenue</t>
  </si>
  <si>
    <t>O'Bie's Adobe Home #1</t>
  </si>
  <si>
    <t>Charles E. O'Bryan Jr.</t>
  </si>
  <si>
    <t>Charles 'Chuck'</t>
  </si>
  <si>
    <t>O'Bryan</t>
  </si>
  <si>
    <t>907-376-6240</t>
  </si>
  <si>
    <t>akobryan@me.com</t>
  </si>
  <si>
    <t>3201 S. Meander Dr. Unit 1</t>
  </si>
  <si>
    <t>4128 E Country Field Circle</t>
  </si>
  <si>
    <t>O'Bies Adobe Home #2</t>
  </si>
  <si>
    <t>O'Bies Adobe LLC</t>
  </si>
  <si>
    <t>3201 S. Meander Dr. Unit 2</t>
  </si>
  <si>
    <t>4128 E. Country Field Circle</t>
  </si>
  <si>
    <t>Ohana Assisted Living Home LLC</t>
  </si>
  <si>
    <t>907-222-4017</t>
  </si>
  <si>
    <t>ohanaALH@outlook.com</t>
  </si>
  <si>
    <t>7411 Tyone Ct.</t>
  </si>
  <si>
    <t>Open Arms Assisted Living East</t>
  </si>
  <si>
    <t>Open Arms Assisted Living East, LLC</t>
  </si>
  <si>
    <t>907-339-4859</t>
  </si>
  <si>
    <t>907-250-9378</t>
  </si>
  <si>
    <t>openarmsakwest@gmail.com</t>
  </si>
  <si>
    <t>5731 Radcliff Drive #1</t>
  </si>
  <si>
    <t>3844 Helvetia Drive</t>
  </si>
  <si>
    <t>Open Arms Assisted Living South</t>
  </si>
  <si>
    <t>Open Arms Assisted Living South, LLC</t>
  </si>
  <si>
    <t>Tyrell</t>
  </si>
  <si>
    <t>907-222-4959</t>
  </si>
  <si>
    <t>Open Arms Assisted Living West</t>
  </si>
  <si>
    <t>Du</t>
  </si>
  <si>
    <t>Open Arms Assisted Living West LLC</t>
  </si>
  <si>
    <t>3660 W. 78th Ave</t>
  </si>
  <si>
    <t>Open Arms Assisted Living, LLC</t>
  </si>
  <si>
    <t>907-365-9504</t>
  </si>
  <si>
    <t>openarmsak@gmail.com</t>
  </si>
  <si>
    <t>Opus Memoria II, LLC</t>
  </si>
  <si>
    <t>Opus Memoria, LLC</t>
  </si>
  <si>
    <t>Hickel</t>
  </si>
  <si>
    <t>907-677-1919</t>
  </si>
  <si>
    <t>suzanne@preferhomeak.com</t>
  </si>
  <si>
    <t>4880 Chuck Drive</t>
  </si>
  <si>
    <t>PO Box 220813</t>
  </si>
  <si>
    <t>Figenser</t>
  </si>
  <si>
    <t>Adriann</t>
  </si>
  <si>
    <t>4890 Chuck Drive</t>
  </si>
  <si>
    <t>Orchard Assisted Living</t>
  </si>
  <si>
    <t>907-770-0511</t>
  </si>
  <si>
    <t>fulton.jessica@yahoo.com</t>
  </si>
  <si>
    <t>1001 Cherry Street Unit A</t>
  </si>
  <si>
    <t>Orion Assisted Living Home</t>
  </si>
  <si>
    <t>A &amp; D Intergrated Health, LLC</t>
  </si>
  <si>
    <t>2nd designee: Carino 3rd: Powell</t>
  </si>
  <si>
    <t>Denise (907-782-9198) 3rd: Joanne</t>
  </si>
  <si>
    <t>907-891-5414</t>
  </si>
  <si>
    <t>anthonydiane.ong@adintegratedhealth.com</t>
  </si>
  <si>
    <t>3503 West 80th Avenue</t>
  </si>
  <si>
    <t>1740 West 99th Avenue</t>
  </si>
  <si>
    <t>Alain</t>
  </si>
  <si>
    <t>sunshinehavenalh@gmail.com</t>
  </si>
  <si>
    <t>4316 Dale Street Unit A</t>
  </si>
  <si>
    <t>Our Kodiak Home</t>
  </si>
  <si>
    <t>Justin Wood</t>
  </si>
  <si>
    <t>907-512-755</t>
  </si>
  <si>
    <t>1125 E. Rezanof Drive</t>
  </si>
  <si>
    <t>Our Lady of Fatima LLC</t>
  </si>
  <si>
    <t>Gina Nidoy</t>
  </si>
  <si>
    <t>Nidoy</t>
  </si>
  <si>
    <t>907-529-7495</t>
  </si>
  <si>
    <t>olof_assistedlivinghome@yahoo.com</t>
  </si>
  <si>
    <t>1118 Mila Street</t>
  </si>
  <si>
    <t>Our Lady of Lourdes LLC</t>
  </si>
  <si>
    <t>Our Lady of Lourdes, LLC</t>
  </si>
  <si>
    <t>Leo</t>
  </si>
  <si>
    <t>907-333-4692</t>
  </si>
  <si>
    <t>leocrv69@yahoo.com</t>
  </si>
  <si>
    <t>1931 Greendale Drive</t>
  </si>
  <si>
    <t>Padre Pio Assisted Living Home</t>
  </si>
  <si>
    <t>Bryan Bolo</t>
  </si>
  <si>
    <t>907-350-2375</t>
  </si>
  <si>
    <t>bluntbryan2000@yahoo.com</t>
  </si>
  <si>
    <t>8423 Dunlap Court</t>
  </si>
  <si>
    <t>Palos Verdes House</t>
  </si>
  <si>
    <t>Focus, Inc.</t>
  </si>
  <si>
    <t>Higgins</t>
  </si>
  <si>
    <t>Stone</t>
  </si>
  <si>
    <t>907-694-6002</t>
  </si>
  <si>
    <t>chiggins@focusoutreach.org</t>
  </si>
  <si>
    <t>17311 Palos Verdes Drive</t>
  </si>
  <si>
    <t>16635 Centerfield Dr. #103</t>
  </si>
  <si>
    <t>Parker Too Assisted Living Home, LLC</t>
  </si>
  <si>
    <t>609-284-8570</t>
  </si>
  <si>
    <t>franwilliams1011@yahoo.com; mickie111@yahoo.com</t>
  </si>
  <si>
    <t>8140 East 6th Avenue</t>
  </si>
  <si>
    <t>PO Box 141764</t>
  </si>
  <si>
    <t>Sweet Success</t>
  </si>
  <si>
    <t>Sweet Success ALH, LLC.</t>
  </si>
  <si>
    <t>Antonnette</t>
  </si>
  <si>
    <t>Nix</t>
  </si>
  <si>
    <t>907-444-8558</t>
  </si>
  <si>
    <t>sweetsuccessalh@gmail.com</t>
  </si>
  <si>
    <t>1100 Friendly Ln</t>
  </si>
  <si>
    <t>3416 Peterkin Avenue</t>
  </si>
  <si>
    <t>Tendo Assisted Living Home, LLC</t>
  </si>
  <si>
    <t>carolpr907@gmail.com</t>
  </si>
  <si>
    <t>3500 Upland Drive</t>
  </si>
  <si>
    <t>Barcus Family Home</t>
  </si>
  <si>
    <t>Jonathan &amp; Kandi Barcus</t>
  </si>
  <si>
    <t>907-394-5865</t>
  </si>
  <si>
    <t>barcus4@live.com</t>
  </si>
  <si>
    <t>48175 Cockrobin Ct</t>
  </si>
  <si>
    <t>Casa Bella Assisted Living Home</t>
  </si>
  <si>
    <t>Casa Bella Assisted Living Home, LLC.</t>
  </si>
  <si>
    <t>907-727-6092</t>
  </si>
  <si>
    <t>Katherine.Forest@yahoo.com</t>
  </si>
  <si>
    <t>2011 Steeple Dr.</t>
  </si>
  <si>
    <t>330 E 76th Avenue</t>
  </si>
  <si>
    <t>Peaceful Living LLC</t>
  </si>
  <si>
    <t>salsabil</t>
  </si>
  <si>
    <t>Amri</t>
  </si>
  <si>
    <t>907-744-9485</t>
  </si>
  <si>
    <t>salsabilamri3@gmail.com</t>
  </si>
  <si>
    <t>5310 Taku drive</t>
  </si>
  <si>
    <t>Perpetual Help Care Center</t>
  </si>
  <si>
    <t>Perpetual Care of AK , LLC</t>
  </si>
  <si>
    <t>Manalo</t>
  </si>
  <si>
    <t>907-677-1901</t>
  </si>
  <si>
    <t>perpetualcare.ak@gci.net</t>
  </si>
  <si>
    <t>2531 Trisha Avenue</t>
  </si>
  <si>
    <t>Pillars of Care Assisted Living Home, LLC</t>
  </si>
  <si>
    <t>907-942-1633</t>
  </si>
  <si>
    <t>aciertojhay@yahoo.com</t>
  </si>
  <si>
    <t>618 Lower Mill Bay Road</t>
  </si>
  <si>
    <t>PO Box 1652</t>
  </si>
  <si>
    <t>Pine Creek</t>
  </si>
  <si>
    <t>Personalized Assisted Living Inc.</t>
  </si>
  <si>
    <t>907-646-0797</t>
  </si>
  <si>
    <t>341 N. Bunn Street</t>
  </si>
  <si>
    <t>Pioneers' Home-Anchorage</t>
  </si>
  <si>
    <t>Tammy</t>
  </si>
  <si>
    <t>Lindemuth</t>
  </si>
  <si>
    <t>907-276-3414</t>
  </si>
  <si>
    <t>tammy.lindemuth@alaska.gov</t>
  </si>
  <si>
    <t>923 W. 11th Avenue</t>
  </si>
  <si>
    <t>923 West 11th Avenue</t>
  </si>
  <si>
    <t>Pioneers' Home-Fairbanks</t>
  </si>
  <si>
    <t>Angie</t>
  </si>
  <si>
    <t>Howard</t>
  </si>
  <si>
    <t>907-456-4372</t>
  </si>
  <si>
    <t>angie.howard@alaska.gov</t>
  </si>
  <si>
    <t>2221 Eagan Avenue</t>
  </si>
  <si>
    <t>Pioneers' Home-Juneau</t>
  </si>
  <si>
    <t>907-780-6422 (ext 213)</t>
  </si>
  <si>
    <t>emily.palmer@alaska.gov</t>
  </si>
  <si>
    <t>4675 Glacier Highway</t>
  </si>
  <si>
    <t>Pioneers' Home-Ketchikan</t>
  </si>
  <si>
    <t>Bruns</t>
  </si>
  <si>
    <t>907-225-4111 ext 3362</t>
  </si>
  <si>
    <t>vanessa.bruns@alaska.gov</t>
  </si>
  <si>
    <t>141 Bryant Street</t>
  </si>
  <si>
    <t>Pioneers' Home-Sitka</t>
  </si>
  <si>
    <t>Dayna</t>
  </si>
  <si>
    <t>Arnold</t>
  </si>
  <si>
    <t>907-747-3213</t>
  </si>
  <si>
    <t>dayna.arnold@alaska.gov</t>
  </si>
  <si>
    <t>120 Katlian Street</t>
  </si>
  <si>
    <t>Pleasent Valley Assisted Living Home LLC</t>
  </si>
  <si>
    <t xml:space="preserve">Pleasant Valley ALH LLC </t>
  </si>
  <si>
    <t>Huntley</t>
  </si>
  <si>
    <t>3300 Cherry Street</t>
  </si>
  <si>
    <t>PO Box 210135</t>
  </si>
  <si>
    <t>Precious Care Assisted Living Facility, LLC</t>
  </si>
  <si>
    <t>Euronia</t>
  </si>
  <si>
    <t>MacLachlan</t>
  </si>
  <si>
    <t>907-227-5421</t>
  </si>
  <si>
    <t>preciouscare@gci.net</t>
  </si>
  <si>
    <t>3773 Scenic View Drive</t>
  </si>
  <si>
    <t>Precious Memory Assisted Living Home</t>
  </si>
  <si>
    <t>Precious Memory Assisted Living Home, LLC</t>
  </si>
  <si>
    <t>Chen</t>
  </si>
  <si>
    <t>907-313-9624</t>
  </si>
  <si>
    <t>preciousmemoryak@gmail.com</t>
  </si>
  <si>
    <t>12143 Rolling Meadow Cir</t>
  </si>
  <si>
    <t>1740 Elcadore Drive Unit B</t>
  </si>
  <si>
    <t>Primrose Retirement Community of Wasilla</t>
  </si>
  <si>
    <t>Primrose Senior Holdings, LLC</t>
  </si>
  <si>
    <t>907-373-5500</t>
  </si>
  <si>
    <t>Freedom Estate Assisted Living, LLC.</t>
  </si>
  <si>
    <t>Eugenia "Jenny"</t>
  </si>
  <si>
    <t>Usvat</t>
  </si>
  <si>
    <t>907-252-7990</t>
  </si>
  <si>
    <t>vasyandjenny@yahoo.com</t>
  </si>
  <si>
    <t>36872 Bradford Rd</t>
  </si>
  <si>
    <t>Providence Forest View Assisted Living Center</t>
  </si>
  <si>
    <t>Lefler 212-4717</t>
  </si>
  <si>
    <t>Arleta</t>
  </si>
  <si>
    <t>907-212-4700</t>
  </si>
  <si>
    <t>angela.lewis@providence.org</t>
  </si>
  <si>
    <t>3851 Piper St #S-333</t>
  </si>
  <si>
    <t>Queen of Hearts Assisted Living Home, LLC</t>
  </si>
  <si>
    <t>Queen of Hearts Assisted Living Home LLC</t>
  </si>
  <si>
    <t>907-342-5937</t>
  </si>
  <si>
    <t>goldenheartsalh@yahoo.com</t>
  </si>
  <si>
    <t>3300 East 15th Ave. #1</t>
  </si>
  <si>
    <t>Queen of Hearts Home Care LLC</t>
  </si>
  <si>
    <t>677-1690</t>
  </si>
  <si>
    <t>queenofhearts@gmail.com</t>
  </si>
  <si>
    <t>413 Lynnwood Dr</t>
  </si>
  <si>
    <t>6821 Queens View Circle</t>
  </si>
  <si>
    <t>Queen of Hearts Southside LLC</t>
  </si>
  <si>
    <t>queenofheartsalh@gmail.com</t>
  </si>
  <si>
    <t>Rabe Assisted Living Home</t>
  </si>
  <si>
    <t>Rabe Assisted Living Home, LLC</t>
  </si>
  <si>
    <t>Josephine S.</t>
  </si>
  <si>
    <t>Balgenorth</t>
  </si>
  <si>
    <t>907-727-4723</t>
  </si>
  <si>
    <t>balgenorth5@aol.com</t>
  </si>
  <si>
    <t>4941 Alpha Circle</t>
  </si>
  <si>
    <t>RAD Home</t>
  </si>
  <si>
    <t>Residential Adults with Disabilities, LLC.</t>
  </si>
  <si>
    <t>Blakney</t>
  </si>
  <si>
    <t>Dombroksi</t>
  </si>
  <si>
    <t>907-745-1171</t>
  </si>
  <si>
    <t>cblakney@outlook.com</t>
  </si>
  <si>
    <t>5400 N Bonnie Dr</t>
  </si>
  <si>
    <t>3635 W Demaree Cir</t>
  </si>
  <si>
    <t>RADHome Lodge</t>
  </si>
  <si>
    <t>Udelhoven</t>
  </si>
  <si>
    <t>Denyse</t>
  </si>
  <si>
    <t>m.dombroski@rad-llc.org</t>
  </si>
  <si>
    <t>3465 East Naomi Avenue</t>
  </si>
  <si>
    <t>Rainbow Home LLC</t>
  </si>
  <si>
    <t>907-444-6868</t>
  </si>
  <si>
    <t>jenniferpingco@yahoo.com</t>
  </si>
  <si>
    <t>3121 Kenwood Circle</t>
  </si>
  <si>
    <t xml:space="preserve">3121 Kenwood Circle </t>
  </si>
  <si>
    <t>Randel Home Care I</t>
  </si>
  <si>
    <t>Theresa and Rodrigo Malijan</t>
  </si>
  <si>
    <t>Ma. Theresa</t>
  </si>
  <si>
    <t>Malijan</t>
  </si>
  <si>
    <t>907-743-0818</t>
  </si>
  <si>
    <t>randelhomecare@yahoo.com</t>
  </si>
  <si>
    <t>9290 Aphrodite Drive</t>
  </si>
  <si>
    <t>Randel Home Care II</t>
  </si>
  <si>
    <t>7637 Winchester Street</t>
  </si>
  <si>
    <t>Randel Home Care III</t>
  </si>
  <si>
    <t>7655 Winchester Street</t>
  </si>
  <si>
    <t>REACH - Glacier Woods</t>
  </si>
  <si>
    <t>907-796-7235</t>
  </si>
  <si>
    <t>3514 Mendenhall Loop Road</t>
  </si>
  <si>
    <t>REACH - Mark Alan Home</t>
  </si>
  <si>
    <t>1814 Mark Alan Street</t>
  </si>
  <si>
    <t>REACH - Mendenhall Woods</t>
  </si>
  <si>
    <t>3510 Mendenhall Loop Road</t>
  </si>
  <si>
    <t>REACH - Northland</t>
  </si>
  <si>
    <t>REACH - Steelhead</t>
  </si>
  <si>
    <t>Reach, Inc</t>
  </si>
  <si>
    <t>907-586-8228</t>
  </si>
  <si>
    <t>4934 Steelhead Street</t>
  </si>
  <si>
    <t>213 3rd St.</t>
  </si>
  <si>
    <t>Reflective Assisted Living Home</t>
  </si>
  <si>
    <t>Susan Taylor</t>
  </si>
  <si>
    <t>907-332-2203</t>
  </si>
  <si>
    <t>susant@gci.net</t>
  </si>
  <si>
    <t>9113 Jewel Terrace Street</t>
  </si>
  <si>
    <t>Ridgeway Assisted Living</t>
  </si>
  <si>
    <t>Ridgeway Family Business LLC</t>
  </si>
  <si>
    <t>Lonnie</t>
  </si>
  <si>
    <t>Ridgeway</t>
  </si>
  <si>
    <t>907-375-0921</t>
  </si>
  <si>
    <t>907-310-5310</t>
  </si>
  <si>
    <t>Lonnieridgeway@yahoo.com</t>
  </si>
  <si>
    <t>6239 East 12th Avenue</t>
  </si>
  <si>
    <t>Ridgeway Assisted Living 2</t>
  </si>
  <si>
    <t>ridgewayassistedliving@yahoo.com</t>
  </si>
  <si>
    <t>10920 Livingstone Street</t>
  </si>
  <si>
    <t>8991 Dry Creek Loop</t>
  </si>
  <si>
    <t>Keen Eye Care Assisted Living Wasilla</t>
  </si>
  <si>
    <t>Keen Eye Care Assisted Living, Inc.</t>
  </si>
  <si>
    <t>Cristina</t>
  </si>
  <si>
    <t>Chapman</t>
  </si>
  <si>
    <t>uniqueca68@yahoo.com</t>
  </si>
  <si>
    <t>1125 W Jones Dr</t>
  </si>
  <si>
    <t>Riverview Senior Living</t>
  </si>
  <si>
    <t>TPD Riverview, LLC</t>
  </si>
  <si>
    <t>907-723-2282</t>
  </si>
  <si>
    <t>jdiamond@northstarsl.com</t>
  </si>
  <si>
    <t>3041 Clinton Drive</t>
  </si>
  <si>
    <t>Rocking Years Two</t>
  </si>
  <si>
    <t>907-388-4605</t>
  </si>
  <si>
    <t>3291 Jefferson Drive</t>
  </si>
  <si>
    <t>Romarc Homes 1</t>
  </si>
  <si>
    <t>Romarc Homes LLC</t>
  </si>
  <si>
    <t xml:space="preserve">Anne </t>
  </si>
  <si>
    <t>Arceo</t>
  </si>
  <si>
    <t>907-250-9192</t>
  </si>
  <si>
    <t>ritchie.romero@gmail.com; skathy716@gmail.com</t>
  </si>
  <si>
    <t>8151-A Williwa Ave.</t>
  </si>
  <si>
    <t>7321 E. Chester Hts. Circle</t>
  </si>
  <si>
    <t>Rose's Care ALH</t>
  </si>
  <si>
    <t>Rose's Care ALH Inc.</t>
  </si>
  <si>
    <t>Roselyn</t>
  </si>
  <si>
    <t>Missig</t>
  </si>
  <si>
    <t>rdmissig@gci.net</t>
  </si>
  <si>
    <t>Ruth Mingo Manor</t>
  </si>
  <si>
    <t>Dan and Robin Mingo</t>
  </si>
  <si>
    <t>rcazer@outlook.com</t>
  </si>
  <si>
    <t>602 North Moriah Circle</t>
  </si>
  <si>
    <t xml:space="preserve">Safe Haven Assisted Living of Alaska </t>
  </si>
  <si>
    <t>Safe Haven Asssisted Living of Alaska LLC</t>
  </si>
  <si>
    <t>Satterfield</t>
  </si>
  <si>
    <t>907-338-0373</t>
  </si>
  <si>
    <t>satterfieldjoshua@hotmail.com</t>
  </si>
  <si>
    <t>3431 Evergreen Street</t>
  </si>
  <si>
    <t>Saint James Assisted Living</t>
  </si>
  <si>
    <t>LOTY, LLC</t>
  </si>
  <si>
    <t>Lanie</t>
  </si>
  <si>
    <t>907-317-8512</t>
  </si>
  <si>
    <t>loty_690424@yahoo.com</t>
  </si>
  <si>
    <t>2200 Roosevelt Drive</t>
  </si>
  <si>
    <t>Saint Pio Assisted Living Home 2</t>
  </si>
  <si>
    <t>Saint Pio Assisted Living Home LLC</t>
  </si>
  <si>
    <t>907-952-1079</t>
  </si>
  <si>
    <t>saintpioalh@gmail.com</t>
  </si>
  <si>
    <t>2730 Brittany Drive</t>
  </si>
  <si>
    <t>Saint Pio Assisted Living Home 3</t>
  </si>
  <si>
    <t>Marinelle</t>
  </si>
  <si>
    <t>robinpentecostes@gmail.com</t>
  </si>
  <si>
    <t>4200 Scenic View Drive</t>
  </si>
  <si>
    <t>Saint Pio Assisted Living Home 4</t>
  </si>
  <si>
    <t>Saintpioalh@gmail.com</t>
  </si>
  <si>
    <t>3500 Hiland Drive</t>
  </si>
  <si>
    <t xml:space="preserve">Saint Pio Assisted Living Home 5 </t>
  </si>
  <si>
    <t>Dela Cruz</t>
  </si>
  <si>
    <t>Maryloy</t>
  </si>
  <si>
    <t>900 Kathy PL</t>
  </si>
  <si>
    <t>900 Kathy Pl</t>
  </si>
  <si>
    <t>Robin Porte</t>
  </si>
  <si>
    <t>Saint Timothy Home LLC I</t>
  </si>
  <si>
    <t>Saint Timothy Home, LLC</t>
  </si>
  <si>
    <t>Irene C</t>
  </si>
  <si>
    <t>907-338-6366</t>
  </si>
  <si>
    <t>Saint Timothy Home LLC II</t>
  </si>
  <si>
    <t>12371 Division Street</t>
  </si>
  <si>
    <t>Salts Family Assisted Living Home, LLC</t>
  </si>
  <si>
    <t>Van a Juan</t>
  </si>
  <si>
    <t>907538-9928</t>
  </si>
  <si>
    <t>saltsfamilyassistedlivinghome@gmail.com</t>
  </si>
  <si>
    <t>Samara Home</t>
  </si>
  <si>
    <t>Samara Home Assisted Living Home Inc.</t>
  </si>
  <si>
    <t>Tisdale</t>
  </si>
  <si>
    <t>Alston</t>
  </si>
  <si>
    <t>907-764-4410</t>
  </si>
  <si>
    <t>samarasassistedliving@gmail.com</t>
  </si>
  <si>
    <t>7061 Viburnum Drive</t>
  </si>
  <si>
    <t>Gabriel B Jones</t>
  </si>
  <si>
    <t>Gabriel</t>
  </si>
  <si>
    <t>Jordan</t>
  </si>
  <si>
    <t>907-884-6274</t>
  </si>
  <si>
    <t>gabriel_b_jones@outlook.com</t>
  </si>
  <si>
    <t>8901 Lakehurst Drive Unit A</t>
  </si>
  <si>
    <t>Sanpierre Assisted Living - Willow Haven</t>
  </si>
  <si>
    <t>Ruth Tassie DBA Sanpierre Assisted Living, LLC</t>
  </si>
  <si>
    <t>Tassie</t>
  </si>
  <si>
    <t>907-315-6621</t>
  </si>
  <si>
    <t>907-232-7947</t>
  </si>
  <si>
    <t>sanpierreassistedliving@gmail.com</t>
  </si>
  <si>
    <t>14685 E Chisum Dr Building A</t>
  </si>
  <si>
    <t>HC 89 Box 461 A</t>
  </si>
  <si>
    <t>Sanpierre Assisted Living, LLC</t>
  </si>
  <si>
    <t>7481 S. Territorial Drive</t>
  </si>
  <si>
    <t>5028 E. Calf Circle</t>
  </si>
  <si>
    <t>Santa Rita Assisted Living Home, LLC</t>
  </si>
  <si>
    <t>Dumo</t>
  </si>
  <si>
    <t>907-317-6993</t>
  </si>
  <si>
    <t>catherinegali@yahoo.com</t>
  </si>
  <si>
    <t>Sauda's Helping Hands Assisted Living Home</t>
  </si>
  <si>
    <t>Sauda's Helping Hands Assisted Living Home, LLC</t>
  </si>
  <si>
    <t>Sauda</t>
  </si>
  <si>
    <t>Abdul-Haqq</t>
  </si>
  <si>
    <t>907-332-0263</t>
  </si>
  <si>
    <t>sauda3.sah@gmail.com</t>
  </si>
  <si>
    <t>1735 Katrina Circle Unit B</t>
  </si>
  <si>
    <t xml:space="preserve">Scenic Manor 2 </t>
  </si>
  <si>
    <t>Scenic Manor 2 INC</t>
  </si>
  <si>
    <t>2949 Morgan Loop</t>
  </si>
  <si>
    <t>Scenic Manor ALH LLC</t>
  </si>
  <si>
    <t>Scenic Manor 2 LLC</t>
  </si>
  <si>
    <t>4009 Scenic View Drive</t>
  </si>
  <si>
    <t>SCK Caring Hearts ALH, LLC</t>
  </si>
  <si>
    <t>SCK Caring Hearts ALH, LLC.</t>
  </si>
  <si>
    <t>Syrille</t>
  </si>
  <si>
    <t>Remigio</t>
  </si>
  <si>
    <t>201-218-6205 (Marissa)</t>
  </si>
  <si>
    <t>maricar_jordana@yahoo.com; sckcaringhearts@yahoo.com</t>
  </si>
  <si>
    <t>1741 Flatwater Circle</t>
  </si>
  <si>
    <t>Second Chance Support Services</t>
  </si>
  <si>
    <t>Second Chance Support Services, LLC.</t>
  </si>
  <si>
    <t>Molua</t>
  </si>
  <si>
    <t>Becke</t>
  </si>
  <si>
    <t>moluae@hotmail.com</t>
  </si>
  <si>
    <t>741 Irwin Street</t>
  </si>
  <si>
    <t>5541 Big Bend Loop</t>
  </si>
  <si>
    <t>Second Chances ALH</t>
  </si>
  <si>
    <t>Eileen Robinson</t>
  </si>
  <si>
    <t>Eileen</t>
  </si>
  <si>
    <t>907-727-4352</t>
  </si>
  <si>
    <t>21342 Torkelson Circle</t>
  </si>
  <si>
    <t>PO Box 672509</t>
  </si>
  <si>
    <t>Keen Eye Care Assisted Living Soldotna</t>
  </si>
  <si>
    <t>907-262-6468</t>
  </si>
  <si>
    <t>382 S Kobuk Street</t>
  </si>
  <si>
    <t>Maggie Assisted Living Home</t>
  </si>
  <si>
    <t>Germa Mills</t>
  </si>
  <si>
    <t>907-350-4690</t>
  </si>
  <si>
    <t>maggie.assisted@yahoo.com</t>
  </si>
  <si>
    <t>3847 Scenic View Dr</t>
  </si>
  <si>
    <t>Pathways, LLC.</t>
  </si>
  <si>
    <t>pathwaysllc@outlook.com; bsherbondy@msn.com</t>
  </si>
  <si>
    <t>PO Box 1954</t>
  </si>
  <si>
    <t>Serenity ALH</t>
  </si>
  <si>
    <t>RL Homes LLC</t>
  </si>
  <si>
    <t xml:space="preserve">John </t>
  </si>
  <si>
    <t>907-215-0286</t>
  </si>
  <si>
    <t>serenityalh01@gmail.com</t>
  </si>
  <si>
    <t>7324 Zurich Street</t>
  </si>
  <si>
    <t>Anchorage AK</t>
  </si>
  <si>
    <t>Serenity Care ALH, LLC</t>
  </si>
  <si>
    <t>Serenity Care, LLC.</t>
  </si>
  <si>
    <t>201-891-1644</t>
  </si>
  <si>
    <t>serenitycarealh@yahoo.com</t>
  </si>
  <si>
    <t>Beni &amp; Troy Acton</t>
  </si>
  <si>
    <t>Beni</t>
  </si>
  <si>
    <t>Acton</t>
  </si>
  <si>
    <t>serenitysuitesak@yahoo.com</t>
  </si>
  <si>
    <t>Serenity Suites Too</t>
  </si>
  <si>
    <t>Troy and Benedicta Acton</t>
  </si>
  <si>
    <t>907-764-7639</t>
  </si>
  <si>
    <t>Shaligo Homes Assisted Living, LLC</t>
  </si>
  <si>
    <t>Shaligo Homes Assisted Living LLC.</t>
  </si>
  <si>
    <t>Shanai</t>
  </si>
  <si>
    <t>Leon</t>
  </si>
  <si>
    <t>907-205-9695</t>
  </si>
  <si>
    <t>shaligohomes@gmail.com</t>
  </si>
  <si>
    <t>4434 E. 5th Avenue</t>
  </si>
  <si>
    <t>Shalom Assisted Living Home, LLC</t>
  </si>
  <si>
    <t>Noyes</t>
  </si>
  <si>
    <t>907-232-7529</t>
  </si>
  <si>
    <t>shalomalh.jnoyes@gmail.com</t>
  </si>
  <si>
    <t>9950 Tranquility Drive</t>
  </si>
  <si>
    <t>P.O. Box 298223</t>
  </si>
  <si>
    <t>Shambala ALH</t>
  </si>
  <si>
    <t>Kelly Wilson</t>
  </si>
  <si>
    <t>907-868-2655</t>
  </si>
  <si>
    <t>kw_tsangba@yahoo.com</t>
  </si>
  <si>
    <t>8848 Gloralee Street</t>
  </si>
  <si>
    <t>Shepherd's Home Care</t>
  </si>
  <si>
    <t>Shepherds Home Care LLC</t>
  </si>
  <si>
    <t>Milaneta</t>
  </si>
  <si>
    <t>907-332-0627</t>
  </si>
  <si>
    <t>907-268-8148</t>
  </si>
  <si>
    <t>ptyrell2@msn.com</t>
  </si>
  <si>
    <t>245 Fireoved Drive</t>
  </si>
  <si>
    <t>Shepherd's Home Care 2</t>
  </si>
  <si>
    <t>321 Ray Street</t>
  </si>
  <si>
    <t>Sheyla's Place</t>
  </si>
  <si>
    <t>Sheyla M. NG</t>
  </si>
  <si>
    <t>Sheyla M.</t>
  </si>
  <si>
    <t>NG</t>
  </si>
  <si>
    <t>907-727-4504</t>
  </si>
  <si>
    <t>sheylarook@aol.com</t>
  </si>
  <si>
    <t>3724 E. 16th Avenue</t>
  </si>
  <si>
    <t>Shine Bright Care, LLC</t>
  </si>
  <si>
    <t xml:space="preserve">Shine Bright Care, LLC </t>
  </si>
  <si>
    <t xml:space="preserve">Justin </t>
  </si>
  <si>
    <t>Born</t>
  </si>
  <si>
    <t>Rosevear 907-315-4484</t>
  </si>
  <si>
    <t>907-376-2022</t>
  </si>
  <si>
    <t>justin@shinebrightcare.com</t>
  </si>
  <si>
    <t>1933 Hemmer Road</t>
  </si>
  <si>
    <t>520 North Knik Street</t>
  </si>
  <si>
    <t>Shine Bright Care, LLC 2 (Fanciful)</t>
  </si>
  <si>
    <t>907-317-9657</t>
  </si>
  <si>
    <t>1718 North Fanciful Place Unit A</t>
  </si>
  <si>
    <t>Shine Bright Care, LLC 3</t>
  </si>
  <si>
    <t>bkeodouangdy@shinebrightcare.com</t>
  </si>
  <si>
    <t>1718 North Fanciful Place Unit B</t>
  </si>
  <si>
    <t>Clearview Haven Assisted Living Home</t>
  </si>
  <si>
    <t>Jaime Atherton</t>
  </si>
  <si>
    <t>Jaime</t>
  </si>
  <si>
    <t>Atherton</t>
  </si>
  <si>
    <t>907-224-5220</t>
  </si>
  <si>
    <t>clearviewalh@gmail.com</t>
  </si>
  <si>
    <t>33343 Winterset Circle</t>
  </si>
  <si>
    <t>PO Box 2361</t>
  </si>
  <si>
    <t>Silver Seasons Home Care LLC</t>
  </si>
  <si>
    <t>Hundogan</t>
  </si>
  <si>
    <t>907-202-4001</t>
  </si>
  <si>
    <t>maureenna1@gmail.com</t>
  </si>
  <si>
    <t>3307 Oregon Drive Apt. A</t>
  </si>
  <si>
    <t>Sincere Care ALH</t>
  </si>
  <si>
    <t>Sincere Care ALH, LLC</t>
  </si>
  <si>
    <t>sincerecarealh@gmail.com</t>
  </si>
  <si>
    <t>3201 E. Tudor Road</t>
  </si>
  <si>
    <t>Sincere Care of Alaska LLC</t>
  </si>
  <si>
    <t>Sincere Care of Alaska, LLC</t>
  </si>
  <si>
    <t>Omar</t>
  </si>
  <si>
    <t>Faal</t>
  </si>
  <si>
    <t>907-802-1795</t>
  </si>
  <si>
    <t>alagybambo69@gmail.com</t>
  </si>
  <si>
    <t>4030 Borland Drive</t>
  </si>
  <si>
    <t>Sky Ridge - Heritage</t>
  </si>
  <si>
    <t>Sky Ridge LLC</t>
  </si>
  <si>
    <t>10851 Sky Ridge Dr.</t>
  </si>
  <si>
    <t>Sky Ridge - Legacy</t>
  </si>
  <si>
    <t>Sky Ridge, LLC</t>
  </si>
  <si>
    <t>907-244-1029</t>
  </si>
  <si>
    <t>10850 Sky Ridge Drive</t>
  </si>
  <si>
    <t>Sky Ridge-Traditions</t>
  </si>
  <si>
    <t>Suzie.Jones@alaska.gov</t>
  </si>
  <si>
    <t>907-531-2485</t>
  </si>
  <si>
    <t>10895 Sky Ridge Dr.</t>
  </si>
  <si>
    <t>In His Image LLC</t>
  </si>
  <si>
    <t>DeLoach</t>
  </si>
  <si>
    <t>Gill</t>
  </si>
  <si>
    <t>Jared</t>
  </si>
  <si>
    <t>907-222-3832</t>
  </si>
  <si>
    <t>inhisimageAK@protonmail.com</t>
  </si>
  <si>
    <t>2956 Sheldon Jackson Street</t>
  </si>
  <si>
    <t>907-677-8562</t>
  </si>
  <si>
    <t>snowcirclealh@yahoo.com</t>
  </si>
  <si>
    <t>2634 Carroll Place, Unit A</t>
  </si>
  <si>
    <t>3729 Scenic View Drive</t>
  </si>
  <si>
    <t>Snow City Assisted Living Home</t>
  </si>
  <si>
    <t>Marinelle Mantojac</t>
  </si>
  <si>
    <t>snowcityalh@yahoo.com</t>
  </si>
  <si>
    <t>2634 Carroll Place Unit B</t>
  </si>
  <si>
    <t>Snowbird Estates LLC</t>
  </si>
  <si>
    <t>Poirot</t>
  </si>
  <si>
    <t>907-529-2369</t>
  </si>
  <si>
    <t>snowbirdestatesllc@gmail.com</t>
  </si>
  <si>
    <t>14741 Loc Loman Ln.</t>
  </si>
  <si>
    <t>Snow-Inn ALH LLC</t>
  </si>
  <si>
    <t>Realyn</t>
  </si>
  <si>
    <t>snowinnalh@gmail.com</t>
  </si>
  <si>
    <t>Spruce Cape ALH</t>
  </si>
  <si>
    <t>Alyssa</t>
  </si>
  <si>
    <t>3284 Spruce Cape Road</t>
  </si>
  <si>
    <t>St. Anne Assisted Living Home</t>
  </si>
  <si>
    <t>St. Anne Assisted Living Home, Inc.</t>
  </si>
  <si>
    <t>907-336-4010</t>
  </si>
  <si>
    <t>saintannealh@yahoo.com</t>
  </si>
  <si>
    <t>9140 Shady Bay Circle</t>
  </si>
  <si>
    <t>St. Anne II Assisted Living Home</t>
  </si>
  <si>
    <t>7452 Nathan Drive</t>
  </si>
  <si>
    <t>My Father's House Assisted Living Home, LLC</t>
  </si>
  <si>
    <t>Maria Davison</t>
  </si>
  <si>
    <t>Maria B.</t>
  </si>
  <si>
    <t>Davison</t>
  </si>
  <si>
    <t>Sheryl</t>
  </si>
  <si>
    <t>907-334-3391</t>
  </si>
  <si>
    <t>doddie@gci.net</t>
  </si>
  <si>
    <t>6951 Shane Place</t>
  </si>
  <si>
    <t>St. Catherine ALH LLC</t>
  </si>
  <si>
    <t>llcstcatherinealh@gmail.com</t>
  </si>
  <si>
    <t>1140 Valley Street</t>
  </si>
  <si>
    <t>St. Lawrence Assisted Living Home II</t>
  </si>
  <si>
    <t>907-244-9267</t>
  </si>
  <si>
    <t>9310 Aphrodite Drive</t>
  </si>
  <si>
    <t>St. Lawrence Assisted Living Home III</t>
  </si>
  <si>
    <t>600 E. 120th Avenue</t>
  </si>
  <si>
    <t>St. Mary's Assisted Living Home</t>
  </si>
  <si>
    <t>Teresa Gauthier</t>
  </si>
  <si>
    <t>Gauthier</t>
  </si>
  <si>
    <t>907-349-0446</t>
  </si>
  <si>
    <t>tgauthier1014@aol.com</t>
  </si>
  <si>
    <t>908 W. 57th Avenue</t>
  </si>
  <si>
    <t>St. Mary's Assisted Living Home #2</t>
  </si>
  <si>
    <t>907-929-1588</t>
  </si>
  <si>
    <t>St. Nicholas Assisted Living Home</t>
  </si>
  <si>
    <t>Alfredo G. Remuto</t>
  </si>
  <si>
    <t>Czarina -second designee</t>
  </si>
  <si>
    <t>907-717-1243</t>
  </si>
  <si>
    <t>saintnicholas.alh@gmail.com</t>
  </si>
  <si>
    <t>Stearns Assisted Living</t>
  </si>
  <si>
    <t>Bruce Farnsworth</t>
  </si>
  <si>
    <t>Farnsworth</t>
  </si>
  <si>
    <t>907-333-6903</t>
  </si>
  <si>
    <t>whenpoetsfly@hotmail.com</t>
  </si>
  <si>
    <t>3802 Deborah Lane</t>
  </si>
  <si>
    <t>3705 Artic Blvd. #2802</t>
  </si>
  <si>
    <t>Charisse's Helping Hands Assistant Living Home 2</t>
  </si>
  <si>
    <t>Sauda Abdul-Haqq &amp; Charisse Matthews</t>
  </si>
  <si>
    <t>1735 Katrina Circle Unit A</t>
  </si>
  <si>
    <t>stbernadettealh@yahoo.com</t>
  </si>
  <si>
    <t>8211 Majestic Drive</t>
  </si>
  <si>
    <t>Advantage Senior Care LLC</t>
  </si>
  <si>
    <t>Mary D.</t>
  </si>
  <si>
    <t>907-345-3416</t>
  </si>
  <si>
    <t>9650 Musketball Circle</t>
  </si>
  <si>
    <t xml:space="preserve">Serene Grace Assisted Living Home </t>
  </si>
  <si>
    <t>3639 E 74th Avenue</t>
  </si>
  <si>
    <t>Strong Care Castle</t>
  </si>
  <si>
    <t>P.O. Box 202056</t>
  </si>
  <si>
    <t>Summit Care ALH</t>
  </si>
  <si>
    <t>Summit Care, LLC</t>
  </si>
  <si>
    <t>Lupes</t>
  </si>
  <si>
    <t>Kelsey</t>
  </si>
  <si>
    <t>907-268-1679</t>
  </si>
  <si>
    <t>summitcareak@outlook.com</t>
  </si>
  <si>
    <t>12631 Estuary Circle</t>
  </si>
  <si>
    <t>16101 Honey Bear Circle</t>
  </si>
  <si>
    <t>Sunflower House</t>
  </si>
  <si>
    <t>Giant Cabbage Properties LLC</t>
  </si>
  <si>
    <t>Jerod</t>
  </si>
  <si>
    <t>Perron</t>
  </si>
  <si>
    <t>907-350-4180</t>
  </si>
  <si>
    <t>giantcabbageproperties@gmail.com</t>
  </si>
  <si>
    <t>267 S. Cobb Street</t>
  </si>
  <si>
    <t>11709 E. Kyrok Circle</t>
  </si>
  <si>
    <t>Sunrise Assisted Living Facility, LLC.</t>
  </si>
  <si>
    <t>Andrea Abena</t>
  </si>
  <si>
    <t>Abena</t>
  </si>
  <si>
    <t>907-481-1607</t>
  </si>
  <si>
    <t>andrea.abena67@yahoo.com</t>
  </si>
  <si>
    <t>309 Erksine Avenue</t>
  </si>
  <si>
    <t>816 E. Rezanof Drive</t>
  </si>
  <si>
    <t>Sunrise Assisted Living I</t>
  </si>
  <si>
    <t>Sunrise Assisted Living I &amp; II LLC</t>
  </si>
  <si>
    <t>907-868-2527</t>
  </si>
  <si>
    <t>sunriseal907@gmail.com</t>
  </si>
  <si>
    <t>8037 Country Woods Dr.</t>
  </si>
  <si>
    <t>Sunrise Assisted Living II</t>
  </si>
  <si>
    <t>907-868-1229</t>
  </si>
  <si>
    <t>Sunrise Community Living</t>
  </si>
  <si>
    <t>Sunrise Community Living, LLC</t>
  </si>
  <si>
    <t>Bowden</t>
  </si>
  <si>
    <t>Blaisdell</t>
  </si>
  <si>
    <t>Lillian (Designee)</t>
  </si>
  <si>
    <t>907-891-5865</t>
  </si>
  <si>
    <t>jamie@sunrisealaska.org</t>
  </si>
  <si>
    <t>800 Lighthouse Ct.</t>
  </si>
  <si>
    <t>405 W 36th Avenue, Suite # 109</t>
  </si>
  <si>
    <t>Sunrise Community Living - Morgan Loop</t>
  </si>
  <si>
    <t>2871 Morgan Loop</t>
  </si>
  <si>
    <t>405 West 36th Avenue, Suite 109</t>
  </si>
  <si>
    <t>907-644-0929</t>
  </si>
  <si>
    <t>1707 Sunrise Drive</t>
  </si>
  <si>
    <t>405 W 36th Avenue, Suite 109</t>
  </si>
  <si>
    <t>Sunrise Manor ALH</t>
  </si>
  <si>
    <t>Paulette Jimenez</t>
  </si>
  <si>
    <t>Paulette</t>
  </si>
  <si>
    <t>907-746-7230</t>
  </si>
  <si>
    <t>sunrisemanor@icloud.com</t>
  </si>
  <si>
    <t>PO Box 2513</t>
  </si>
  <si>
    <t>Sunview Care Assisted Living Home</t>
  </si>
  <si>
    <t>Dizon</t>
  </si>
  <si>
    <t>Job</t>
  </si>
  <si>
    <t>907-770-7665</t>
  </si>
  <si>
    <t>sunviewcare@gmail.com</t>
  </si>
  <si>
    <t>711 W. 75th Avenue, Unit B</t>
  </si>
  <si>
    <t>Supreme Home LLC Bryant Circle</t>
  </si>
  <si>
    <t>Supreme Home, LLC</t>
  </si>
  <si>
    <t>Abiodun</t>
  </si>
  <si>
    <t>907-830-6959</t>
  </si>
  <si>
    <t>olohima@yahoo.com</t>
  </si>
  <si>
    <t>2600 Bryant Circle Unit A</t>
  </si>
  <si>
    <t>PO Box 142764</t>
  </si>
  <si>
    <t>1735 Minerva Way</t>
  </si>
  <si>
    <t>Adelaide ALH, LLC</t>
  </si>
  <si>
    <t>Adelaide ALH LLC</t>
  </si>
  <si>
    <t>Albarillo</t>
  </si>
  <si>
    <t>907-230-3408</t>
  </si>
  <si>
    <t>jineaker@gmail.com</t>
  </si>
  <si>
    <t>1111 Bentree Cir</t>
  </si>
  <si>
    <t>Tanana Native Council</t>
  </si>
  <si>
    <t>Krupa</t>
  </si>
  <si>
    <t>elders@tananatribe.org; ojpmanager@tananatribe.org</t>
  </si>
  <si>
    <t>100 Front Street</t>
  </si>
  <si>
    <t>Tanana</t>
  </si>
  <si>
    <t>99777</t>
  </si>
  <si>
    <t>PO Box 130</t>
  </si>
  <si>
    <t>Tasi Assisted Living Home</t>
  </si>
  <si>
    <t>Tasi Assisted Living Home, LLC</t>
  </si>
  <si>
    <t>Sharisse Reyes</t>
  </si>
  <si>
    <t>907-770-4940</t>
  </si>
  <si>
    <t>tasialh@gmail.com</t>
  </si>
  <si>
    <t>TC ALH, Corp</t>
  </si>
  <si>
    <t>TC ALH, LLC</t>
  </si>
  <si>
    <t>907-336-9220</t>
  </si>
  <si>
    <t>ebataylor@yahoo.com</t>
  </si>
  <si>
    <t>9220 Aphrodite Dr</t>
  </si>
  <si>
    <t>Tender Hearts Assisted Living</t>
  </si>
  <si>
    <t>Khaddy Jobarteh</t>
  </si>
  <si>
    <t>Khaddy</t>
  </si>
  <si>
    <t>Jobarteh</t>
  </si>
  <si>
    <t>tenderheartsassistedliving19@gmail.com</t>
  </si>
  <si>
    <t>9411 Eris Drive</t>
  </si>
  <si>
    <t xml:space="preserve">Aspen Creek Riverside </t>
  </si>
  <si>
    <t>Riverside Assisted Living Soldotna Inc</t>
  </si>
  <si>
    <t>Nicols</t>
  </si>
  <si>
    <t>Curren</t>
  </si>
  <si>
    <t>anichols@aspencreekseniorliving.com</t>
  </si>
  <si>
    <t>390 Lovers Lane</t>
  </si>
  <si>
    <t>The Anchor ALH</t>
  </si>
  <si>
    <t>Luseane Tau</t>
  </si>
  <si>
    <t>907-929-1337</t>
  </si>
  <si>
    <t>theanchoralh@gmail.com</t>
  </si>
  <si>
    <t>275 Creekside Street Unit 5</t>
  </si>
  <si>
    <t>The Ark of Emmanuel</t>
  </si>
  <si>
    <t>Ark of Emmanuel Assisted Living LLC</t>
  </si>
  <si>
    <t>Gigi</t>
  </si>
  <si>
    <t>907-677-9289</t>
  </si>
  <si>
    <t>5454 Emmanuel Avenue</t>
  </si>
  <si>
    <t>8231 Majestic Drive</t>
  </si>
  <si>
    <t>The Ark of Emmanuel II</t>
  </si>
  <si>
    <t>907-830-5074</t>
  </si>
  <si>
    <t>The Chosen House LLC</t>
  </si>
  <si>
    <t>White Apata</t>
  </si>
  <si>
    <t>678-992-6100</t>
  </si>
  <si>
    <t>debriawhite59@gmail.com</t>
  </si>
  <si>
    <t>The Cozy Chalet</t>
  </si>
  <si>
    <t>The Cozy Chalet Assisted Living Home LLC</t>
  </si>
  <si>
    <t>Gabriella</t>
  </si>
  <si>
    <t>Aldebot</t>
  </si>
  <si>
    <t>907-441-2994</t>
  </si>
  <si>
    <t>thecozychaletalh@gmail.com</t>
  </si>
  <si>
    <t>3707 Mt. Blanc Circle</t>
  </si>
  <si>
    <t xml:space="preserve">The Four Angels ALH  </t>
  </si>
  <si>
    <t>Stoebner Enterprises, Limited</t>
  </si>
  <si>
    <t>Stoebner</t>
  </si>
  <si>
    <t>fourangelsalh@gmail.com</t>
  </si>
  <si>
    <t>The Four Angels ALH #2</t>
  </si>
  <si>
    <t>907-313-9305</t>
  </si>
  <si>
    <t>937 W. 72nd Avenue</t>
  </si>
  <si>
    <t>The House of Kindness and Care</t>
  </si>
  <si>
    <t>Zuhal Malik Elnour and Rose Johar Khamis</t>
  </si>
  <si>
    <t>Zuhal</t>
  </si>
  <si>
    <t>Elnour</t>
  </si>
  <si>
    <t>Elnourzuhal@gmail.com</t>
  </si>
  <si>
    <t>1103 W. 32nd Ave.</t>
  </si>
  <si>
    <t>The Manor</t>
  </si>
  <si>
    <t>Dee Wright</t>
  </si>
  <si>
    <t>Dee</t>
  </si>
  <si>
    <t>907-247-8748</t>
  </si>
  <si>
    <t>the.manor93@gmail.com</t>
  </si>
  <si>
    <t>250 Heckman Street</t>
  </si>
  <si>
    <t>PO Box 8163</t>
  </si>
  <si>
    <t>The Marietta House</t>
  </si>
  <si>
    <t>Bonnie &amp; Alex Lommel</t>
  </si>
  <si>
    <t>Lommel</t>
  </si>
  <si>
    <t>themariettahouse@gmail.com</t>
  </si>
  <si>
    <t>The New Creation</t>
  </si>
  <si>
    <t>Sol C. Dimapiles</t>
  </si>
  <si>
    <t>Sol C.</t>
  </si>
  <si>
    <t>907-643-2080</t>
  </si>
  <si>
    <t>saltazar777@gmail.com</t>
  </si>
  <si>
    <t>4101 Northwood Drive Unit A</t>
  </si>
  <si>
    <t>Jay Bird Assisted Living Home</t>
  </si>
  <si>
    <t>Devens</t>
  </si>
  <si>
    <t>Jeanna</t>
  </si>
  <si>
    <t>Squires</t>
  </si>
  <si>
    <t>907-835-3274</t>
  </si>
  <si>
    <t>t.devens@cties.org</t>
  </si>
  <si>
    <t>825 Cottonwood Drive</t>
  </si>
  <si>
    <t>The Terrace</t>
  </si>
  <si>
    <t>Homer Senior Citizens Inc.</t>
  </si>
  <si>
    <t>LaBombarbe</t>
  </si>
  <si>
    <t>907-235-7655</t>
  </si>
  <si>
    <t>kristina@homerseniors.com; nicole@homerseniors.com</t>
  </si>
  <si>
    <t>250 Herndon Avenue</t>
  </si>
  <si>
    <t>3935 Svedlund Street</t>
  </si>
  <si>
    <t>The Woodward Home</t>
  </si>
  <si>
    <t>The Woodward Home, LLC</t>
  </si>
  <si>
    <t>907-350-8084</t>
  </si>
  <si>
    <t>thewoodwardhome@outlook.com</t>
  </si>
  <si>
    <t>12040 Woodward Drive</t>
  </si>
  <si>
    <t>Thrive Assisted Living</t>
  </si>
  <si>
    <t>Thrive Assisted Living, LLC.</t>
  </si>
  <si>
    <t>Frazier</t>
  </si>
  <si>
    <t>907-346-1556</t>
  </si>
  <si>
    <t>lynn.thrivealh@gmail.com</t>
  </si>
  <si>
    <t>Tianna's Group</t>
  </si>
  <si>
    <t>Tianna's Group LLC</t>
  </si>
  <si>
    <t>Okunor</t>
  </si>
  <si>
    <t>907-727-6718</t>
  </si>
  <si>
    <t>tiannasgrouphome@yahoo.com</t>
  </si>
  <si>
    <t>6005 Camrose Drive</t>
  </si>
  <si>
    <t>4533 San Roberto Avenue</t>
  </si>
  <si>
    <t>Timber Creek Senior Living</t>
  </si>
  <si>
    <t>Frontier Partners, LLC</t>
  </si>
  <si>
    <t>907-328-2218</t>
  </si>
  <si>
    <t>business@timbercreeksl.com; darrion.brown@mosaicms.com; ed@timbercreekal.com</t>
  </si>
  <si>
    <t>3415 Trothno Lane</t>
  </si>
  <si>
    <t>1900 Hines Street SE, Suite 150 c/o Mosaic Asset Management, LLC</t>
  </si>
  <si>
    <t>Salem, OR</t>
  </si>
  <si>
    <t>97302</t>
  </si>
  <si>
    <t>TLC Assisted Living Home</t>
  </si>
  <si>
    <t>tlcalhak@yahoo.com</t>
  </si>
  <si>
    <t>1023 State Street Unit A</t>
  </si>
  <si>
    <t>Tranquility Manor Estates</t>
  </si>
  <si>
    <t>1950 Hemmer Road</t>
  </si>
  <si>
    <t>Treasures Angels</t>
  </si>
  <si>
    <t>Treasures Angels Inc.</t>
  </si>
  <si>
    <t>907-929-0919</t>
  </si>
  <si>
    <t>907-764-2878</t>
  </si>
  <si>
    <t>treasuresangels@yahoo.com</t>
  </si>
  <si>
    <t>7011 Mink Drive</t>
  </si>
  <si>
    <t>7009 Mink Drive</t>
  </si>
  <si>
    <t>Treasures Angels 2</t>
  </si>
  <si>
    <t>Trinity's Homecare</t>
  </si>
  <si>
    <t>Rodora R. Pugay</t>
  </si>
  <si>
    <t>Rodora R.</t>
  </si>
  <si>
    <t>trinityhomecareak@yahoo.com</t>
  </si>
  <si>
    <t>3614 E. 16th Avenue</t>
  </si>
  <si>
    <t>True Care Services ALH</t>
  </si>
  <si>
    <t>True Care Services LLC</t>
  </si>
  <si>
    <t>Rosevear</t>
  </si>
  <si>
    <t>nicole@truecare.services</t>
  </si>
  <si>
    <t>3240 North Snowgoose Road</t>
  </si>
  <si>
    <t>1573 Moss Creek Avenue</t>
  </si>
  <si>
    <t>nicole@Yescare.services</t>
  </si>
  <si>
    <t>1081 North Hickory Street</t>
  </si>
  <si>
    <t>True Love Assisted Living Home</t>
  </si>
  <si>
    <t>Yes Love Assisted Living Home, LLC</t>
  </si>
  <si>
    <t>Mark J.</t>
  </si>
  <si>
    <t>907-306-2522</t>
  </si>
  <si>
    <t>truelove@gci.net</t>
  </si>
  <si>
    <t>8340 Northwood Street</t>
  </si>
  <si>
    <t>12231 Woodchase Circle</t>
  </si>
  <si>
    <t>True Love Too Assisted Living Home</t>
  </si>
  <si>
    <t>True North Assisted Living</t>
  </si>
  <si>
    <t>True North Assisted Living, LLC</t>
  </si>
  <si>
    <t>Raynold</t>
  </si>
  <si>
    <t>Jorgensen</t>
  </si>
  <si>
    <t>907-602-7142</t>
  </si>
  <si>
    <t>tnalllc@gmail.com</t>
  </si>
  <si>
    <t>Tudor Assisted Living Home, LLC</t>
  </si>
  <si>
    <t>lindonwarrington@hotmail.com</t>
  </si>
  <si>
    <t>Turnagain Assisted Living LLC</t>
  </si>
  <si>
    <t>Brandi-884-5410</t>
  </si>
  <si>
    <t>brhunte11119@gmail.com, lindonwarrington@hotmail.com</t>
  </si>
  <si>
    <t>3406 Seppala Drive Unit B</t>
  </si>
  <si>
    <t>Twin Hearts ALE II Inc.</t>
  </si>
  <si>
    <t>Twin Hearts ALE Inc.</t>
  </si>
  <si>
    <t>907-339-9328</t>
  </si>
  <si>
    <t>twinhearts_ale@yahoo.com</t>
  </si>
  <si>
    <t>2805 Sunflower St.</t>
  </si>
  <si>
    <t>2805 Sunflower St</t>
  </si>
  <si>
    <t>Twin Hearts Assisted Living for the Elderly</t>
  </si>
  <si>
    <t>Iluminada P.</t>
  </si>
  <si>
    <t>ip_flores@yahoo.com</t>
  </si>
  <si>
    <t>1331 Valley St.</t>
  </si>
  <si>
    <t>UBA ALH</t>
  </si>
  <si>
    <t>Sadiku Mohammed</t>
  </si>
  <si>
    <t>dique75@yahoo.com</t>
  </si>
  <si>
    <t>6730 E 10th Ave.</t>
  </si>
  <si>
    <t>6730 E 10th Ave</t>
  </si>
  <si>
    <t>Sterling Care Group Home</t>
  </si>
  <si>
    <t>Stroman</t>
  </si>
  <si>
    <t>907-232-4972</t>
  </si>
  <si>
    <t>wendy.stroman@allwayscaring.com</t>
  </si>
  <si>
    <t>48390 Moose Run Avenue</t>
  </si>
  <si>
    <t>892 E USA Circle STE 102</t>
  </si>
  <si>
    <t>Unique Assisted Living Home</t>
  </si>
  <si>
    <t>Sarku Mboge</t>
  </si>
  <si>
    <t>Sarku</t>
  </si>
  <si>
    <t>Mboge</t>
  </si>
  <si>
    <t>907-744-8081</t>
  </si>
  <si>
    <t>sceesay16@gmail.com</t>
  </si>
  <si>
    <t>UR Precious Assisted Living Home 2, LLC.</t>
  </si>
  <si>
    <t>907-770-6268</t>
  </si>
  <si>
    <t>rvanjay@yahoo.com</t>
  </si>
  <si>
    <t>3912 Merrill Drive</t>
  </si>
  <si>
    <t>Utopia ALH</t>
  </si>
  <si>
    <t>Wendy Hudzinski</t>
  </si>
  <si>
    <t>Hudzinski</t>
  </si>
  <si>
    <t>907-841-6779</t>
  </si>
  <si>
    <t>whudzinski@gmail.com</t>
  </si>
  <si>
    <t>6651 N Grouse Loop</t>
  </si>
  <si>
    <t>Utopia ALH 2</t>
  </si>
  <si>
    <t>3219 E. Dreamland</t>
  </si>
  <si>
    <t>854 N. Randall Way</t>
  </si>
  <si>
    <t>Walda Home Care</t>
  </si>
  <si>
    <t>Walda Home Care LLC</t>
  </si>
  <si>
    <t>Yasmina</t>
  </si>
  <si>
    <t>Abakar Abdou</t>
  </si>
  <si>
    <t>907-538-9866</t>
  </si>
  <si>
    <t>walda.homecare@gmail.com; cheriffayasminaamine@yahoo.com</t>
  </si>
  <si>
    <t>2808 W 32nd Avenue</t>
  </si>
  <si>
    <t>12301 Silver Spruce Circle</t>
  </si>
  <si>
    <t>Wanamingo Group Home</t>
  </si>
  <si>
    <t>Job Ready Inc. DBA Ready Care</t>
  </si>
  <si>
    <t>Matika</t>
  </si>
  <si>
    <t>jstrode@allwayscaring.com</t>
  </si>
  <si>
    <t>2930 Wanamingo Drive</t>
  </si>
  <si>
    <t>Wasilla Group Home, LLC</t>
  </si>
  <si>
    <t>Renne</t>
  </si>
  <si>
    <t>Champagne</t>
  </si>
  <si>
    <t>907-357-0103</t>
  </si>
  <si>
    <t>renne@gci.net</t>
  </si>
  <si>
    <t>3660 W. Lynn Drive</t>
  </si>
  <si>
    <t>Waterton Assisted Living Home</t>
  </si>
  <si>
    <t>Andrew &amp; Patricia Weiss, LLC.</t>
  </si>
  <si>
    <t>907-726-0373</t>
  </si>
  <si>
    <t>11220 Kaskanak Circle</t>
  </si>
  <si>
    <t>P.O. Box 241934</t>
  </si>
  <si>
    <t>We Care LLC</t>
  </si>
  <si>
    <t>Ibardo</t>
  </si>
  <si>
    <t>907-444-7803</t>
  </si>
  <si>
    <t>wowie4321@yahoo.com</t>
  </si>
  <si>
    <t>3215 East 17th Ave.</t>
  </si>
  <si>
    <t>Wendy's Assisted Living Home</t>
  </si>
  <si>
    <t>Wendy Goss</t>
  </si>
  <si>
    <t>Goss</t>
  </si>
  <si>
    <t>907-738-6577</t>
  </si>
  <si>
    <t>wengoss1952@yahoo.com</t>
  </si>
  <si>
    <t>108 Donna Drive</t>
  </si>
  <si>
    <t>PO Box 1412</t>
  </si>
  <si>
    <t>Wickersham House, LLC</t>
  </si>
  <si>
    <t>Kramer</t>
  </si>
  <si>
    <t>907-357-8342</t>
  </si>
  <si>
    <t>execdir@mtaonline.net;  wickershamhouse@gmail.com</t>
  </si>
  <si>
    <t>3950 Wickersham Way</t>
  </si>
  <si>
    <t>Wild Rose Gardens # A</t>
  </si>
  <si>
    <t>Mary J Hill</t>
  </si>
  <si>
    <t>907-982-8812</t>
  </si>
  <si>
    <t>mjhill3470@gmail.com</t>
  </si>
  <si>
    <t>13900 E. Rose Garden Circle</t>
  </si>
  <si>
    <t>Williams Assisted Living Home</t>
  </si>
  <si>
    <t>Leatha Williams</t>
  </si>
  <si>
    <t>Leatha</t>
  </si>
  <si>
    <t>907-235-4763</t>
  </si>
  <si>
    <t>havenwc@gmail.com</t>
  </si>
  <si>
    <t>62100 Quinalt Avenue</t>
  </si>
  <si>
    <t>PO Box 621</t>
  </si>
  <si>
    <t>Willow Tree House</t>
  </si>
  <si>
    <t>Marcella Foisy</t>
  </si>
  <si>
    <t>Marcella</t>
  </si>
  <si>
    <t>Foisy</t>
  </si>
  <si>
    <t>marcellafoisy@hotmail.com</t>
  </si>
  <si>
    <t>7345 E. Riley Alexander Circle</t>
  </si>
  <si>
    <t>7310 E. Riley Alexander Circle</t>
  </si>
  <si>
    <t>Willowcreek Assisted Living Home</t>
  </si>
  <si>
    <t>Andrea Reicher-Kittleson</t>
  </si>
  <si>
    <t>Reichert-Kittleson</t>
  </si>
  <si>
    <t>a.reichetr@yahoo.com</t>
  </si>
  <si>
    <t>873 Norman Street</t>
  </si>
  <si>
    <t>Winding Brook House A</t>
  </si>
  <si>
    <t>Birchtree Residential Care LLC</t>
  </si>
  <si>
    <t>907-745-4423</t>
  </si>
  <si>
    <t>russwhitney@yahoo.com</t>
  </si>
  <si>
    <t>1220 N. Winding Brook Loop</t>
  </si>
  <si>
    <t>PO Box 472</t>
  </si>
  <si>
    <t>Winding Brook House B</t>
  </si>
  <si>
    <t>Birchtree Residential Care, LLC</t>
  </si>
  <si>
    <t>Windy Ridge ALH</t>
  </si>
  <si>
    <t>Lake Haven Homes, LLC</t>
  </si>
  <si>
    <t>Sommerville</t>
  </si>
  <si>
    <t>907-841-1380</t>
  </si>
  <si>
    <t>windyridge@mtaonline.net</t>
  </si>
  <si>
    <t>7781 Dean Drive</t>
  </si>
  <si>
    <t>7362 West Parks Hwy #638</t>
  </si>
  <si>
    <t>Wolf's Den Assisted Living Home</t>
  </si>
  <si>
    <t>Sierra Chandler</t>
  </si>
  <si>
    <t>907-821-0320</t>
  </si>
  <si>
    <t>sierra.chandlerAK@gmail.com</t>
  </si>
  <si>
    <t>11 Lode Lane Lower</t>
  </si>
  <si>
    <t>YKHC - Bautista House</t>
  </si>
  <si>
    <t>Brand</t>
  </si>
  <si>
    <t>907-543-2242</t>
  </si>
  <si>
    <t>Jody_Brand@ykhc.org</t>
  </si>
  <si>
    <t>324 Radio Street</t>
  </si>
  <si>
    <t>PO Box 3227</t>
  </si>
  <si>
    <t>YKHC - Malone Home</t>
  </si>
  <si>
    <t>Evon</t>
  </si>
  <si>
    <t>907-543-2740</t>
  </si>
  <si>
    <t>841 Chief Eddie Hoffman Hwy</t>
  </si>
  <si>
    <t>Your Home Now ALH</t>
  </si>
  <si>
    <t>Your Home Now ALH, LLC</t>
  </si>
  <si>
    <t>907-929-2535</t>
  </si>
  <si>
    <t>nanhette322004@yahoo.com</t>
  </si>
  <si>
    <t>540 Carin Place</t>
  </si>
  <si>
    <t>Yukon Koyukuk Elder Assisted Living Facility</t>
  </si>
  <si>
    <t>Yukon Koyukuk Elder Assisted Living Consortium</t>
  </si>
  <si>
    <t>Attla</t>
  </si>
  <si>
    <t>907-656-2574</t>
  </si>
  <si>
    <t>ykealfresidentmanager@gmail.com</t>
  </si>
  <si>
    <t>2.25 Mile Campion Road</t>
  </si>
  <si>
    <t>Galena</t>
  </si>
  <si>
    <t>99741</t>
  </si>
  <si>
    <t>PO Box 189</t>
  </si>
  <si>
    <t>Zaman Home Care</t>
  </si>
  <si>
    <t>Zaman Home Care LLC</t>
  </si>
  <si>
    <t>Zamzam</t>
  </si>
  <si>
    <t>Alansy</t>
  </si>
  <si>
    <t>zamalansy182@gmail.com</t>
  </si>
  <si>
    <t>3306 East 64th Avenue</t>
  </si>
  <si>
    <t>Zuma Rock Assisted Living Home, LLC</t>
  </si>
  <si>
    <t>Zuma Rock Assisted Living  Home, LLC</t>
  </si>
  <si>
    <t>907-341-7064</t>
  </si>
  <si>
    <t>aishatudarno@yahoo.com</t>
  </si>
  <si>
    <t>8141 Debarr Road</t>
  </si>
  <si>
    <t>Number of Assisted livining Homes on caseload</t>
  </si>
  <si>
    <t xml:space="preserve">Number of beds </t>
  </si>
  <si>
    <t>#of Beds</t>
  </si>
  <si>
    <t>Department of Health
Division Of Health Care Services
Residential Licensing
Currently Licensed Assisted Living Homes Listing</t>
  </si>
  <si>
    <t xml:space="preserve">License Type Key: </t>
  </si>
  <si>
    <t>SS: Adults age 18 and older who have physical disability, are elderly or suffer from dementia but who are not diagnosed  as chronically mental ill.</t>
  </si>
  <si>
    <t>DD/MH: Adults, age 18 years or older; who have a mental or developmental disability.</t>
  </si>
  <si>
    <t xml:space="preserve">DU: Adults age 18 and older who have physical disability, are elderly or suffer from dementia and/or have a mental or developmental disability. </t>
  </si>
  <si>
    <t>This information was last updated on 11/03/2025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</si>
</sst>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8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Times New Roman"/>
    </font>
    <font>
      <b/>
      <sz val="11"/>
      <color rgb="FFFF0000"/>
      <name val="Calibri"/>
      <family val="2"/>
      <scheme val="minor"/>
    </font>
    <font>
      <sz val="9"/>
      <color rgb="FF605E5C"/>
      <name val="-Apple-System"/>
      <charset val="1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scheme val="minor"/>
    </font>
    <font>
      <sz val="11"/>
      <color rgb="FF242424"/>
      <name val="Aptos Narrow"/>
      <charset val="1"/>
    </font>
    <font>
      <sz val="11"/>
      <color rgb="FF000000"/>
      <name val="Calibri"/>
      <family val="2"/>
      <scheme val="minor"/>
    </font>
    <font>
      <sz val="11"/>
      <color rgb="FF242424"/>
      <name val="Calibri"/>
      <scheme val="minor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theme="0"/>
      <name val="Calibri"/>
      <family val="2"/>
      <scheme val="minor"/>
    </font>
    <font>
      <b/>
      <sz val="18"/>
      <color theme="1"/>
      <name val="Times New Roman"/>
      <family val="1"/>
    </font>
    <font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8CCE4"/>
        <bgColor rgb="FFB8CCE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FFFFFF"/>
      </right>
      <top/>
      <bottom style="thick">
        <color rgb="FFFFFFFF"/>
      </bottom>
      <diagonal/>
    </border>
    <border>
      <left style="thin">
        <color rgb="FFFFFFFF"/>
      </left>
      <right style="thin">
        <color rgb="FFFFFFFF"/>
      </right>
      <top/>
      <bottom style="thick">
        <color rgb="FFFFFFFF"/>
      </bottom>
      <diagonal/>
    </border>
    <border>
      <left style="thin">
        <color rgb="FFFFFFFF"/>
      </left>
      <right/>
      <top/>
      <bottom style="thick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4" xfId="0" applyBorder="1" applyAlignment="1" applyProtection="1">
      <alignment horizontal="left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4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4" fillId="0" borderId="4" xfId="0" applyFont="1" applyBorder="1"/>
    <xf numFmtId="0" fontId="0" fillId="0" borderId="4" xfId="0" applyBorder="1"/>
    <xf numFmtId="0" fontId="2" fillId="0" borderId="4" xfId="0" applyFont="1" applyBorder="1"/>
    <xf numFmtId="164" fontId="0" fillId="0" borderId="4" xfId="0" applyNumberFormat="1" applyBorder="1" applyAlignment="1" applyProtection="1">
      <alignment horizontal="center" vertical="center"/>
      <protection locked="0"/>
    </xf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6" fillId="0" borderId="4" xfId="0" applyFont="1" applyBorder="1"/>
    <xf numFmtId="0" fontId="3" fillId="0" borderId="9" xfId="1" applyFill="1" applyBorder="1" applyAlignment="1"/>
    <xf numFmtId="0" fontId="8" fillId="0" borderId="10" xfId="0" applyFont="1" applyBorder="1"/>
    <xf numFmtId="0" fontId="8" fillId="0" borderId="11" xfId="0" applyFont="1" applyBorder="1"/>
    <xf numFmtId="14" fontId="0" fillId="0" borderId="4" xfId="0" applyNumberFormat="1" applyBorder="1"/>
    <xf numFmtId="0" fontId="10" fillId="0" borderId="4" xfId="0" applyFont="1" applyBorder="1"/>
    <xf numFmtId="0" fontId="0" fillId="0" borderId="5" xfId="0" applyBorder="1"/>
    <xf numFmtId="0" fontId="0" fillId="0" borderId="13" xfId="0" applyBorder="1"/>
    <xf numFmtId="0" fontId="0" fillId="3" borderId="4" xfId="0" applyFill="1" applyBorder="1" applyAlignment="1" applyProtection="1">
      <alignment horizontal="left"/>
      <protection locked="0"/>
    </xf>
    <xf numFmtId="14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3" fillId="0" borderId="4" xfId="1" applyBorder="1" applyProtection="1">
      <protection locked="0"/>
    </xf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 vertical="center"/>
    </xf>
    <xf numFmtId="0" fontId="3" fillId="0" borderId="4" xfId="1" applyFill="1" applyBorder="1"/>
    <xf numFmtId="0" fontId="3" fillId="0" borderId="4" xfId="1" applyFill="1" applyBorder="1" applyProtection="1">
      <protection locked="0"/>
    </xf>
    <xf numFmtId="0" fontId="0" fillId="0" borderId="4" xfId="0" applyBorder="1" applyAlignment="1">
      <alignment horizontal="left"/>
    </xf>
    <xf numFmtId="0" fontId="0" fillId="0" borderId="4" xfId="0" applyBorder="1" applyAlignment="1" applyProtection="1">
      <alignment horizontal="center" vertical="center"/>
      <protection locked="0"/>
    </xf>
    <xf numFmtId="14" fontId="5" fillId="0" borderId="4" xfId="0" applyNumberFormat="1" applyFont="1" applyBorder="1" applyAlignment="1" applyProtection="1">
      <alignment horizontal="center"/>
      <protection locked="0"/>
    </xf>
    <xf numFmtId="14" fontId="0" fillId="0" borderId="4" xfId="0" applyNumberFormat="1" applyBorder="1" applyAlignment="1">
      <alignment horizontal="center"/>
    </xf>
    <xf numFmtId="164" fontId="0" fillId="0" borderId="4" xfId="0" applyNumberFormat="1" applyBorder="1" applyAlignment="1" applyProtection="1">
      <alignment horizontal="center"/>
      <protection locked="0"/>
    </xf>
    <xf numFmtId="0" fontId="0" fillId="0" borderId="4" xfId="1" applyFont="1" applyFill="1" applyBorder="1"/>
    <xf numFmtId="14" fontId="0" fillId="0" borderId="5" xfId="0" applyNumberFormat="1" applyBorder="1" applyAlignment="1">
      <alignment horizontal="center" vertical="center"/>
    </xf>
    <xf numFmtId="14" fontId="0" fillId="0" borderId="0" xfId="0" applyNumberFormat="1"/>
    <xf numFmtId="14" fontId="0" fillId="0" borderId="4" xfId="0" applyNumberFormat="1" applyBorder="1" applyAlignment="1">
      <alignment vertical="center"/>
    </xf>
    <xf numFmtId="14" fontId="0" fillId="0" borderId="4" xfId="0" applyNumberFormat="1" applyBorder="1" applyProtection="1">
      <protection locked="0"/>
    </xf>
    <xf numFmtId="164" fontId="0" fillId="0" borderId="4" xfId="0" applyNumberFormat="1" applyBorder="1" applyAlignment="1" applyProtection="1">
      <alignment vertical="center"/>
      <protection locked="0"/>
    </xf>
    <xf numFmtId="14" fontId="0" fillId="0" borderId="12" xfId="0" applyNumberFormat="1" applyBorder="1" applyAlignment="1">
      <alignment vertical="center"/>
    </xf>
    <xf numFmtId="14" fontId="0" fillId="0" borderId="14" xfId="0" applyNumberFormat="1" applyBorder="1" applyAlignment="1">
      <alignment vertical="center"/>
    </xf>
    <xf numFmtId="0" fontId="0" fillId="0" borderId="5" xfId="0" applyBorder="1" applyAlignment="1">
      <alignment horizontal="center"/>
    </xf>
    <xf numFmtId="14" fontId="0" fillId="0" borderId="13" xfId="0" applyNumberFormat="1" applyBorder="1"/>
    <xf numFmtId="0" fontId="2" fillId="0" borderId="4" xfId="0" applyFont="1" applyBorder="1" applyProtection="1">
      <protection locked="0"/>
    </xf>
    <xf numFmtId="0" fontId="12" fillId="0" borderId="4" xfId="0" applyFont="1" applyBorder="1"/>
    <xf numFmtId="14" fontId="0" fillId="0" borderId="4" xfId="0" applyNumberForma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left"/>
      <protection locked="0"/>
    </xf>
    <xf numFmtId="0" fontId="3" fillId="0" borderId="4" xfId="1" applyBorder="1"/>
    <xf numFmtId="0" fontId="11" fillId="5" borderId="0" xfId="0" applyFont="1" applyFill="1"/>
    <xf numFmtId="0" fontId="0" fillId="5" borderId="0" xfId="0" applyFill="1"/>
    <xf numFmtId="0" fontId="0" fillId="0" borderId="17" xfId="0" applyBorder="1"/>
    <xf numFmtId="0" fontId="0" fillId="0" borderId="19" xfId="0" applyBorder="1"/>
    <xf numFmtId="0" fontId="0" fillId="5" borderId="21" xfId="0" applyFill="1" applyBorder="1"/>
    <xf numFmtId="0" fontId="11" fillId="5" borderId="21" xfId="0" applyFont="1" applyFill="1" applyBorder="1"/>
    <xf numFmtId="0" fontId="0" fillId="0" borderId="18" xfId="0" applyBorder="1"/>
    <xf numFmtId="0" fontId="0" fillId="0" borderId="20" xfId="0" applyBorder="1"/>
    <xf numFmtId="0" fontId="11" fillId="5" borderId="17" xfId="0" applyFont="1" applyFill="1" applyBorder="1"/>
    <xf numFmtId="0" fontId="11" fillId="5" borderId="19" xfId="0" applyFont="1" applyFill="1" applyBorder="1"/>
    <xf numFmtId="0" fontId="0" fillId="0" borderId="21" xfId="0" applyBorder="1"/>
    <xf numFmtId="14" fontId="13" fillId="2" borderId="4" xfId="0" applyNumberFormat="1" applyFont="1" applyFill="1" applyBorder="1" applyAlignment="1">
      <alignment horizontal="center" vertical="center"/>
    </xf>
    <xf numFmtId="14" fontId="14" fillId="5" borderId="4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14" fontId="13" fillId="2" borderId="4" xfId="0" applyNumberFormat="1" applyFont="1" applyFill="1" applyBorder="1" applyAlignment="1">
      <alignment horizontal="center"/>
    </xf>
    <xf numFmtId="14" fontId="14" fillId="5" borderId="4" xfId="0" applyNumberFormat="1" applyFont="1" applyFill="1" applyBorder="1" applyAlignment="1">
      <alignment horizontal="center"/>
    </xf>
    <xf numFmtId="14" fontId="15" fillId="6" borderId="4" xfId="0" applyNumberFormat="1" applyFont="1" applyFill="1" applyBorder="1" applyAlignment="1">
      <alignment horizontal="center"/>
    </xf>
    <xf numFmtId="14" fontId="0" fillId="5" borderId="4" xfId="0" applyNumberFormat="1" applyFill="1" applyBorder="1" applyAlignment="1">
      <alignment horizontal="center"/>
    </xf>
    <xf numFmtId="0" fontId="0" fillId="0" borderId="15" xfId="0" applyBorder="1" applyAlignment="1" applyProtection="1">
      <alignment horizontal="left"/>
      <protection locked="0"/>
    </xf>
    <xf numFmtId="14" fontId="0" fillId="0" borderId="5" xfId="0" applyNumberFormat="1" applyBorder="1"/>
    <xf numFmtId="14" fontId="0" fillId="0" borderId="13" xfId="0" applyNumberFormat="1" applyBorder="1" applyAlignment="1">
      <alignment horizontal="center" vertical="center"/>
    </xf>
    <xf numFmtId="14" fontId="0" fillId="0" borderId="5" xfId="0" applyNumberFormat="1" applyBorder="1" applyAlignment="1">
      <alignment vertical="center"/>
    </xf>
    <xf numFmtId="164" fontId="0" fillId="0" borderId="4" xfId="0" applyNumberFormat="1" applyBorder="1" applyAlignment="1">
      <alignment horizontal="center" vertical="center"/>
    </xf>
    <xf numFmtId="0" fontId="8" fillId="4" borderId="4" xfId="0" applyFont="1" applyFill="1" applyBorder="1" applyAlignment="1">
      <alignment horizontal="left"/>
    </xf>
    <xf numFmtId="0" fontId="3" fillId="4" borderId="4" xfId="1" applyFill="1" applyBorder="1" applyAlignment="1">
      <alignment horizontal="left"/>
    </xf>
    <xf numFmtId="0" fontId="8" fillId="4" borderId="4" xfId="0" applyFont="1" applyFill="1" applyBorder="1" applyAlignment="1">
      <alignment horizontal="center"/>
    </xf>
    <xf numFmtId="14" fontId="8" fillId="4" borderId="4" xfId="0" applyNumberFormat="1" applyFont="1" applyFill="1" applyBorder="1" applyAlignment="1">
      <alignment horizontal="center"/>
    </xf>
    <xf numFmtId="0" fontId="12" fillId="0" borderId="0" xfId="0" applyFont="1"/>
    <xf numFmtId="0" fontId="0" fillId="0" borderId="0" xfId="0" applyProtection="1">
      <protection locked="0"/>
    </xf>
    <xf numFmtId="0" fontId="9" fillId="0" borderId="4" xfId="0" applyFont="1" applyBorder="1"/>
    <xf numFmtId="0" fontId="0" fillId="0" borderId="0" xfId="0" applyAlignment="1" applyProtection="1">
      <alignment horizontal="center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5" xfId="0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8" fillId="7" borderId="4" xfId="0" applyFont="1" applyFill="1" applyBorder="1"/>
    <xf numFmtId="14" fontId="8" fillId="7" borderId="4" xfId="0" applyNumberFormat="1" applyFont="1" applyFill="1" applyBorder="1"/>
    <xf numFmtId="0" fontId="0" fillId="0" borderId="0" xfId="0" applyAlignment="1">
      <alignment horizontal="center"/>
    </xf>
    <xf numFmtId="0" fontId="8" fillId="0" borderId="4" xfId="0" applyFont="1" applyBorder="1"/>
    <xf numFmtId="0" fontId="0" fillId="0" borderId="23" xfId="0" applyBorder="1" applyAlignment="1">
      <alignment horizontal="center"/>
    </xf>
    <xf numFmtId="14" fontId="8" fillId="4" borderId="4" xfId="0" applyNumberFormat="1" applyFont="1" applyFill="1" applyBorder="1"/>
    <xf numFmtId="0" fontId="8" fillId="4" borderId="4" xfId="0" applyFont="1" applyFill="1" applyBorder="1"/>
    <xf numFmtId="14" fontId="0" fillId="0" borderId="0" xfId="0" applyNumberFormat="1" applyAlignment="1">
      <alignment horizontal="center" vertical="center"/>
    </xf>
    <xf numFmtId="14" fontId="8" fillId="0" borderId="4" xfId="0" applyNumberFormat="1" applyFont="1" applyBorder="1"/>
    <xf numFmtId="14" fontId="0" fillId="0" borderId="23" xfId="0" applyNumberFormat="1" applyBorder="1" applyAlignment="1">
      <alignment horizontal="center" vertical="center"/>
    </xf>
    <xf numFmtId="0" fontId="0" fillId="0" borderId="23" xfId="0" applyBorder="1"/>
    <xf numFmtId="0" fontId="12" fillId="0" borderId="5" xfId="0" applyFont="1" applyBorder="1"/>
    <xf numFmtId="0" fontId="0" fillId="0" borderId="16" xfId="0" applyBorder="1" applyAlignment="1" applyProtection="1">
      <alignment horizontal="left"/>
      <protection locked="0"/>
    </xf>
    <xf numFmtId="164" fontId="0" fillId="0" borderId="5" xfId="0" applyNumberFormat="1" applyBorder="1" applyAlignment="1" applyProtection="1">
      <alignment horizontal="center" vertical="center"/>
      <protection locked="0"/>
    </xf>
    <xf numFmtId="0" fontId="3" fillId="0" borderId="5" xfId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6" fillId="0" borderId="0" xfId="0" applyFont="1" applyAlignment="1">
      <alignment horizontal="centerContinuous" wrapText="1"/>
    </xf>
    <xf numFmtId="0" fontId="17" fillId="0" borderId="0" xfId="0" applyFont="1" applyAlignment="1">
      <alignment horizontal="centerContinuous"/>
    </xf>
    <xf numFmtId="0" fontId="0" fillId="0" borderId="4" xfId="0" applyBorder="1" applyAlignment="1" applyProtection="1">
      <alignment horizontal="centerContinuous"/>
      <protection locked="0"/>
    </xf>
    <xf numFmtId="0" fontId="0" fillId="0" borderId="4" xfId="0" applyBorder="1" applyAlignment="1">
      <alignment horizontal="centerContinuous"/>
    </xf>
  </cellXfs>
  <cellStyles count="2">
    <cellStyle name="Hyperlink" xfId="1" builtinId="8"/>
    <cellStyle name="Normal" xfId="0" builtinId="0"/>
  </cellStyles>
  <dxfs count="1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B8CCE4"/>
          <bgColor rgb="FFB8CCE4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B8CCE4"/>
          <bgColor rgb="FFB8CCE4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ill>
        <patternFill patternType="none">
          <fgColor rgb="FFB8CCE4"/>
          <bgColor rgb="FFB8CCE4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ill>
        <patternFill patternType="none"/>
      </fill>
    </dxf>
    <dxf>
      <border outline="0">
        <bottom style="thick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4F81BD"/>
          <bgColor rgb="FF4F81BD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ill>
        <patternFill patternType="none"/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alignment horizontal="left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alignment horizontal="left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alignment horizont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alignment horizont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alignment horizont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alignment horizont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numFmt numFmtId="164" formatCode="mm/dd/yyyy"/>
      <fill>
        <patternFill patternType="none"/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numFmt numFmtId="164" formatCode="mm/dd/yyyy"/>
      <fill>
        <patternFill patternType="none"/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alignment horizont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164" formatCode="mm/dd/yyyy"/>
      <fill>
        <patternFill patternType="none"/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alignment horizontal="left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border outline="0">
        <left style="thin">
          <color indexed="64"/>
        </left>
        <top style="thin">
          <color indexed="64"/>
        </top>
      </border>
    </dxf>
    <dxf>
      <fill>
        <patternFill patternType="none"/>
      </fill>
      <protection locked="0" hidden="0"/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theme="4" tint="0.59999389629810485"/>
          <bgColor theme="4" tint="0.59999389629810485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theme="4" tint="0.59999389629810485"/>
          <bgColor theme="4" tint="0.59999389629810485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mm/dd/yyyy"/>
      <fill>
        <patternFill patternType="none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mm/dd/yyyy"/>
      <fill>
        <patternFill patternType="none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19" formatCode="m/d/yyyy"/>
      <fill>
        <patternFill patternType="none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19" formatCode="m/d/yyyy"/>
      <fill>
        <patternFill patternType="none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mm/dd/yyyy"/>
      <fill>
        <patternFill patternType="none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mm/dd/yyyy"/>
      <fill>
        <patternFill patternType="none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outline="0">
        <right style="thin">
          <color auto="1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59999389629810485"/>
          <bgColor theme="4" tint="0.59999389629810485"/>
        </patternFill>
      </fill>
    </dxf>
    <dxf>
      <fill>
        <patternFill patternType="none"/>
      </fill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9F48F6C-4E11-4642-A6A6-0EDFC0307564}" name="Table3" displayName="Table3" ref="A1:BT949" totalsRowShown="0" headerRowDxfId="125" dataDxfId="124" tableBorderDxfId="123">
  <autoFilter ref="A1:BT949" xr:uid="{D9F48F6C-4E11-4642-A6A6-0EDFC0307564}"/>
  <sortState xmlns:xlrd2="http://schemas.microsoft.com/office/spreadsheetml/2017/richdata2" ref="A2:BT949">
    <sortCondition ref="A1:A949"/>
  </sortState>
  <tableColumns count="72">
    <tableColumn id="1" xr3:uid="{44456ACC-D149-4C64-912F-BCBD7EC967E9}" name="Name of Home" dataDxfId="122"/>
    <tableColumn id="2" xr3:uid="{AFE656FD-75D9-4406-9496-2DB3D74B1933}" name="Open Date" dataDxfId="121"/>
    <tableColumn id="3" xr3:uid="{13EC5D6A-5E3E-4F16-A2B0-A4ED9B7B9DDC}" name="Closed Date" dataDxfId="120"/>
    <tableColumn id="41" xr3:uid="{6B3BC254-9084-4F95-8989-86B8137A9FD8}" name="Retension Schedule" dataDxfId="119">
      <calculatedColumnFormula>Table3[[#This Row],[Closed Date]]+ (7*365)</calculatedColumnFormula>
    </tableColumn>
    <tableColumn id="42" xr3:uid="{BC4502E0-D625-4112-B048-FFCBF70A8637}" name="Date of Deletion" dataDxfId="118"/>
    <tableColumn id="4" xr3:uid="{7A360B8C-43FB-4577-A9D3-77AB209EF160}" name="Caseload" dataDxfId="117"/>
    <tableColumn id="5" xr3:uid="{43AB1A0B-F2B0-4058-BCC7-225C06372B85}" name="Harmony ID" dataDxfId="116"/>
    <tableColumn id="6" xr3:uid="{25238D28-C87B-4555-9645-9F9A3F7AF0FA}" name="License" dataDxfId="115"/>
    <tableColumn id="7" xr3:uid="{E81D364C-6A6B-4BF7-807B-C4F2DB3A16E2}" name="Licensed From" dataDxfId="114"/>
    <tableColumn id="8" xr3:uid="{B7BA52C8-420D-4F43-9D4E-C816B388AEDB}" name="Licensed to" dataDxfId="113"/>
    <tableColumn id="9" xr3:uid="{91948356-3FD0-4D32-ABBB-BD84A4B16989}" name="Extension" dataDxfId="112"/>
    <tableColumn id="10" xr3:uid="{C596A1A6-95FC-4E1E-9FC9-0D2AA7486609}" name="Type" dataDxfId="111"/>
    <tableColumn id="11" xr3:uid="{2D1ACED3-E66C-467E-85F4-8092B1C847E1}" name="Residents" dataDxfId="110"/>
    <tableColumn id="12" xr3:uid="{8F57C2F7-165B-4C0D-9DA3-14559F1D3158}" name="Beds" dataDxfId="109"/>
    <tableColumn id="13" xr3:uid="{8A60A52D-B0EC-4A0C-B0DD-B658D8E11356}" name="Owner" dataDxfId="108"/>
    <tableColumn id="14" xr3:uid="{2306C97C-DB10-4EDE-9970-66A10E86D4E8}" name="Admin First Name" dataDxfId="107"/>
    <tableColumn id="15" xr3:uid="{E2674DAA-9023-4C1E-9967-B84B0B82CE9C}" name="Admin Last Name" dataDxfId="106"/>
    <tableColumn id="16" xr3:uid="{1FB25B47-F2FD-435F-A54F-0105CFBD3033}" name="Designee First Name" dataDxfId="105"/>
    <tableColumn id="17" xr3:uid="{BAAB8236-94AE-4716-9B35-6F2E8A37737A}" name="Designee Last Name" dataDxfId="104"/>
    <tableColumn id="18" xr3:uid="{D9706490-7010-4461-A776-25B132738F91}" name="Resident Manager Last Name" dataDxfId="103"/>
    <tableColumn id="19" xr3:uid="{D3C05DFF-016E-4564-9A23-A23171CFDCDE}" name="Res Manager First Name" dataDxfId="102"/>
    <tableColumn id="20" xr3:uid="{629D9883-5193-4C7E-86A5-53819C315478}" name="Main Phone (Website)" dataDxfId="101"/>
    <tableColumn id="21" xr3:uid="{667AC919-0370-40D8-884A-E0AD7950B9D0}" name="Facility Line" dataDxfId="100"/>
    <tableColumn id="22" xr3:uid="{1C4A276A-0CEC-446E-9C74-4F6910EA1F92}" name="Admin Phone" dataDxfId="99"/>
    <tableColumn id="23" xr3:uid="{1825095D-0398-4A11-AFD7-4A914E847374}" name="Fax" dataDxfId="98"/>
    <tableColumn id="24" xr3:uid="{FE6688AE-9ABA-4C44-BF20-A21A5A6E1395}" name="Email" dataDxfId="97"/>
    <tableColumn id="25" xr3:uid="{71E7BE12-AF1B-4A81-B845-C8A21F0B6FB0}" name="Mailing Address" dataDxfId="96"/>
    <tableColumn id="26" xr3:uid="{846CB7B7-9D48-4E2D-80BB-E4CFBA71F5C6}" name="M City" dataDxfId="95"/>
    <tableColumn id="27" xr3:uid="{8A791012-B887-4026-BF65-54A8F41C9518}" name="M Zip" dataDxfId="94"/>
    <tableColumn id="28" xr3:uid="{6BD57D49-ACA7-4D20-8743-F1799C4ED703}" name="Physical Address" dataDxfId="93"/>
    <tableColumn id="29" xr3:uid="{C528A672-9791-410B-BE60-69226AE12684}" name="P City" dataDxfId="92"/>
    <tableColumn id="30" xr3:uid="{B5D22E53-A7E9-4156-A316-49B5A1577789}" name="P Zip" dataDxfId="91"/>
    <tableColumn id="31" xr3:uid="{1D99C610-82EA-4069-ADFB-A9DAC49C135B}" name="Street" dataDxfId="90"/>
    <tableColumn id="32" xr3:uid="{4DAAD856-D76B-45C3-B977-BB9658AFC25C}" name="Medicaid Certified" dataDxfId="89"/>
    <tableColumn id="33" xr3:uid="{5BABA442-9F9E-41D0-BBC8-DAC37D8A8700}" name="General Relief" dataDxfId="88"/>
    <tableColumn id="34" xr3:uid="{A0B41B51-69E8-4C33-8C8A-725D566A48DD}" name="Foster Home" dataDxfId="87"/>
    <tableColumn id="35" xr3:uid="{3011D07E-AC3F-4B95-BDEA-1DC67CE7127D}" name="Sprinkler System" dataDxfId="86"/>
    <tableColumn id="36" xr3:uid="{057005E9-8BE9-4B7D-BBAD-0C7FF58D49BD}" name="Well Water" dataDxfId="85"/>
    <tableColumn id="37" xr3:uid="{BB982F1C-C6B9-4B41-9B62-FCBF45595D4E}" name="Variance" dataDxfId="84"/>
    <tableColumn id="38" xr3:uid="{C5E13900-DDB3-4493-96E8-BC78BBA23164}" name="Notes" dataDxfId="83"/>
    <tableColumn id="39" xr3:uid="{8EE2C1E9-A042-42F4-A234-D1F7677BF41D}" name="Column1" dataDxfId="82">
      <calculatedColumnFormula>EDATE(Table2[[#This Row],[Licensed to]], -13)</calculatedColumnFormula>
    </tableColumn>
    <tableColumn id="40" xr3:uid="{C7853A4F-0825-4AA1-B378-A3900CB47400}" name="Column2" dataDxfId="81">
      <calculatedColumnFormula>EDATE(Table2[[#This Row],[Licensed to]],-4)</calculatedColumnFormula>
    </tableColumn>
    <tableColumn id="43" xr3:uid="{312F7426-A0E7-4C81-BE49-2E69B4E017DD}" name="Column3" dataDxfId="80">
      <calculatedColumnFormula>EDATE(Table2[[#This Row],[Licensed to]], -13)</calculatedColumnFormula>
    </tableColumn>
    <tableColumn id="44" xr3:uid="{0C433647-DB6E-483C-B280-B6F1352F7198}" name="Column4" dataDxfId="79">
      <calculatedColumnFormula>EDATE(Table2[[#This Row],[Licensed to]],-4)</calculatedColumnFormula>
    </tableColumn>
    <tableColumn id="45" xr3:uid="{6FC5C972-9878-46B0-84BC-82FBB3098D11}" name="Column5" dataDxfId="78"/>
    <tableColumn id="46" xr3:uid="{6B399BCE-2908-4D49-AA26-34D599DE7405}" name="Column6" dataDxfId="77"/>
    <tableColumn id="47" xr3:uid="{55856439-09A7-43D4-97C5-F8ED1D171239}" name="Column7" dataDxfId="76"/>
    <tableColumn id="48" xr3:uid="{4B8A83DD-BF6E-4305-A7DA-6EC5A0849875}" name="Column8" dataDxfId="75"/>
    <tableColumn id="49" xr3:uid="{B0976712-D271-4DC1-96C6-E2F7ECDA58B2}" name="Column9" dataDxfId="74"/>
    <tableColumn id="50" xr3:uid="{75526F2A-9933-4F2D-B6E5-917684E4160D}" name="Column10" dataDxfId="73"/>
    <tableColumn id="51" xr3:uid="{1E87CF0F-34B3-4B77-A403-FBF66AC66581}" name="Column11" dataDxfId="72"/>
    <tableColumn id="52" xr3:uid="{4764CDD2-5DBC-41FE-AE65-307A29A4BE3D}" name="Column12" dataDxfId="71"/>
    <tableColumn id="53" xr3:uid="{96675749-147E-48B0-8762-A223AF7B69DE}" name="Column13" dataDxfId="70"/>
    <tableColumn id="54" xr3:uid="{88870B68-55D5-480C-A64D-79331D53620A}" name="Column14" dataDxfId="69"/>
    <tableColumn id="55" xr3:uid="{F0054C3E-B1DC-41EE-AEFE-A69CBEF9F346}" name="Column15" dataDxfId="68"/>
    <tableColumn id="56" xr3:uid="{57D352BD-5A1C-412E-A694-15208CEE8253}" name="Column16" dataDxfId="67"/>
    <tableColumn id="57" xr3:uid="{3ED9550A-778A-4097-85EF-DFEA9F8EC6CB}" name="Column17" dataDxfId="66"/>
    <tableColumn id="58" xr3:uid="{6F69F5B2-6D17-4478-9E1C-6DF7790D7CF7}" name="Column18" dataDxfId="65"/>
    <tableColumn id="59" xr3:uid="{A3332059-4749-4492-811A-90197E943FF8}" name="Column19" dataDxfId="64"/>
    <tableColumn id="60" xr3:uid="{98CF87A9-6E76-4538-A7B2-391D0DA9D4D5}" name="Column20" dataDxfId="63"/>
    <tableColumn id="61" xr3:uid="{00F1052C-AB4A-4EC9-B1EE-967D210E47B6}" name="Column21" dataDxfId="62"/>
    <tableColumn id="62" xr3:uid="{701A2A12-C362-400C-995A-F0C719B62661}" name="Column22" dataDxfId="61"/>
    <tableColumn id="63" xr3:uid="{1001ECF5-7317-41B2-8AA0-C7E6DE1F5091}" name="Column23" dataDxfId="60"/>
    <tableColumn id="64" xr3:uid="{71F01CE7-0BA9-4CB8-9938-3A2DFAD9900D}" name="Column24" dataDxfId="59"/>
    <tableColumn id="65" xr3:uid="{435AD3C8-3507-4754-A98E-868D40E8F173}" name="Column25" dataDxfId="58"/>
    <tableColumn id="66" xr3:uid="{D5CEB788-F3E9-40BD-AFD4-96A24621FCE5}" name="Column26" dataDxfId="57"/>
    <tableColumn id="67" xr3:uid="{68B60DB0-8BCA-4369-8377-BF22E9856A56}" name="Column27" dataDxfId="56"/>
    <tableColumn id="68" xr3:uid="{0E016721-AB1A-4936-81F8-CA824B9B0B46}" name="Column28" dataDxfId="55"/>
    <tableColumn id="69" xr3:uid="{BEDB0E9B-0CCD-40A5-9CF0-DA19F7C43F7A}" name="Column29" dataDxfId="54"/>
    <tableColumn id="70" xr3:uid="{0666DDFE-2A69-4062-9DD0-A8F07C568551}" name="Column30" dataDxfId="53"/>
    <tableColumn id="71" xr3:uid="{C03260B4-7E23-454F-AD0C-2B1B929CBA1E}" name="Column31" dataDxfId="52"/>
    <tableColumn id="72" xr3:uid="{00B76D18-55BD-4E43-B3AC-6FC982D495DC}" name="Column32" dataDxfId="5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7832223-9EED-47B5-B82C-9953ADC29D48}" name="Table2" displayName="Table2" ref="A7:Y799" totalsRowShown="0" headerRowDxfId="50" dataDxfId="48" headerRowBorderDxfId="49" tableBorderDxfId="47">
  <autoFilter ref="A7:Y799" xr:uid="{D7832223-9EED-47B5-B82C-9953ADC29D48}"/>
  <sortState xmlns:xlrd2="http://schemas.microsoft.com/office/spreadsheetml/2017/richdata2" ref="A8:Y799">
    <sortCondition ref="A7:A799"/>
  </sortState>
  <tableColumns count="25">
    <tableColumn id="1" xr3:uid="{6E5A3128-70C1-4701-922D-5A172F333A5A}" name="Home Name" dataDxfId="46"/>
    <tableColumn id="35" xr3:uid="{98DB1013-B0C6-4091-9BA3-AD999FB9645B}" name="Open Date" dataDxfId="45"/>
    <tableColumn id="3" xr3:uid="{EFE512FA-2A1D-4BD5-8642-9ED14A31E072}" name="Specilaist" dataDxfId="44"/>
    <tableColumn id="9" xr3:uid="{537BAC9E-D42F-4AF5-94F8-37D96C8E513D}" name="License" dataDxfId="43"/>
    <tableColumn id="12" xr3:uid="{2471DCFE-D0C8-44DF-A871-F1C15765BF29}" name="Licensed From" dataDxfId="42"/>
    <tableColumn id="11" xr3:uid="{354A6450-B858-4526-A7ED-21110202575D}" name="Licensed to" dataDxfId="41"/>
    <tableColumn id="10" xr3:uid="{0590174F-DF4A-4013-9B39-113D80ACD450}" name="Extension" dataDxfId="40"/>
    <tableColumn id="13" xr3:uid="{F133B68C-745C-4522-BD86-813DD1F669D2}" name="Type" dataDxfId="39"/>
    <tableColumn id="14" xr3:uid="{3F4464FA-A52A-429C-B05F-17F8E3293B38}" name="Residents" dataDxfId="38"/>
    <tableColumn id="15" xr3:uid="{E7F091B8-75F0-44DC-A2A3-3F5DFDF0A0D7}" name="Beds" dataDxfId="37"/>
    <tableColumn id="16" xr3:uid="{FADB6810-85F6-4AFB-A4EE-BADA1E94D878}" name="Owner" dataDxfId="36"/>
    <tableColumn id="17" xr3:uid="{011415D0-4839-46E4-BC0C-02AB218A7B4D}" name="Admin First Name" dataDxfId="35"/>
    <tableColumn id="18" xr3:uid="{CB6DD965-D627-422D-8B8A-3F0EF67D1F33}" name="Admin Last Name" dataDxfId="34"/>
    <tableColumn id="21" xr3:uid="{4E164E33-2DCB-43BB-ADE3-DA166DB969BB}" name="Resident Manager Last Name" dataDxfId="33"/>
    <tableColumn id="22" xr3:uid="{397852C9-0AA6-47BF-89A2-C5F2004303C4}" name="Res Manager First Name" dataDxfId="32"/>
    <tableColumn id="23" xr3:uid="{04AEE615-20C1-4CA0-A3C1-A86D709E86DC}" name="Main Phone (Website)" dataDxfId="31"/>
    <tableColumn id="27" xr3:uid="{F9DB1B6B-ECA8-433E-9D29-C2ABB63A9C83}" name="Email (USE a &quot;;&quot; to seperate mulitpe emails addresses)" dataDxfId="30"/>
    <tableColumn id="31" xr3:uid="{112AF5BE-8BB9-469B-8926-D0500A0A5724}" name="Physical Address" dataDxfId="29"/>
    <tableColumn id="32" xr3:uid="{3B939AC4-6371-4255-A06A-F9B8030BA525}" name="P City" dataDxfId="28"/>
    <tableColumn id="33" xr3:uid="{294A9DAB-88B5-462A-9566-87CE0C70AC45}" name="P Zip" dataDxfId="27"/>
    <tableColumn id="28" xr3:uid="{9BDEA36C-740B-4DBF-9A58-3BB4DE984B95}" name="Mailing Address" dataDxfId="26"/>
    <tableColumn id="29" xr3:uid="{6985D36E-5568-49A5-AAA1-80039305B1C8}" name="M City" dataDxfId="25"/>
    <tableColumn id="30" xr3:uid="{4190CAF4-72DC-48B4-A3CF-13EFE236D265}" name="M Zip" dataDxfId="24"/>
    <tableColumn id="38" xr3:uid="{2AAB399C-5B03-41BE-B5FB-92B02040AA48}" name="Sprinkler System" dataDxfId="23"/>
    <tableColumn id="36" xr3:uid="{46E0A48B-568E-4A22-9AE5-6088C0E48A2D}" name="Well Water" dataDxfId="2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8B1E0A-EFCB-4CB6-94D1-9E248A7F9B43}" name="Table1" displayName="Table1" ref="A1:C11" totalsRowShown="0" headerRowDxfId="21" dataDxfId="19" headerRowBorderDxfId="20">
  <autoFilter ref="A1:C11" xr:uid="{618B1E0A-EFCB-4CB6-94D1-9E248A7F9B43}"/>
  <sortState xmlns:xlrd2="http://schemas.microsoft.com/office/spreadsheetml/2017/richdata2" ref="A2:C11">
    <sortCondition descending="1" ref="B1:B11"/>
  </sortState>
  <tableColumns count="3">
    <tableColumn id="1" xr3:uid="{8499D0EF-121D-4721-864C-A038763B06B6}" name="Caseload" dataDxfId="18" dataCellStyle="Hyperlink"/>
    <tableColumn id="2" xr3:uid="{119B0692-8DB5-4C1C-A85D-D6E54A764654}" name="Number of Assisted livining Homes on caseload" dataDxfId="17">
      <calculatedColumnFormula>COUNTIF('Open ALH'!C:C, A2)</calculatedColumnFormula>
    </tableColumn>
    <tableColumn id="3" xr3:uid="{7F7E9D4C-9EF9-4EB2-89A6-960F8F82C51C}" name="Number of beds " dataDxfId="16">
      <calculatedColumnFormula>SUMIF('Open ALH'!C:C, A2, 'Open ALH'!J:J)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gleason@ensignservices.net" TargetMode="External"/><Relationship Id="rId2" Type="http://schemas.openxmlformats.org/officeDocument/2006/relationships/hyperlink" Target="mailto:tgleason@ensignservices.net" TargetMode="External"/><Relationship Id="rId1" Type="http://schemas.openxmlformats.org/officeDocument/2006/relationships/hyperlink" Target="mailto:aanucareak@gmail.com" TargetMode="External"/><Relationship Id="rId6" Type="http://schemas.openxmlformats.org/officeDocument/2006/relationships/table" Target="../tables/table1.xml"/><Relationship Id="rId5" Type="http://schemas.openxmlformats.org/officeDocument/2006/relationships/hyperlink" Target="mailto:all4youak@gmail.com" TargetMode="External"/><Relationship Id="rId4" Type="http://schemas.openxmlformats.org/officeDocument/2006/relationships/hyperlink" Target="mailto:reedpetrie2022@gmail.com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hannah.ashenfelter@mssca.org" TargetMode="External"/><Relationship Id="rId21" Type="http://schemas.openxmlformats.org/officeDocument/2006/relationships/hyperlink" Target="mailto:alaskalifegroup@hotmail.com" TargetMode="External"/><Relationship Id="rId42" Type="http://schemas.openxmlformats.org/officeDocument/2006/relationships/hyperlink" Target="mailto:trucare.alh@gmail.com" TargetMode="External"/><Relationship Id="rId63" Type="http://schemas.openxmlformats.org/officeDocument/2006/relationships/hyperlink" Target="mailto:elviraalh@yahoo.com" TargetMode="External"/><Relationship Id="rId84" Type="http://schemas.openxmlformats.org/officeDocument/2006/relationships/hyperlink" Target="mailto:alpha.alh2022@gmail.com" TargetMode="External"/><Relationship Id="rId138" Type="http://schemas.openxmlformats.org/officeDocument/2006/relationships/hyperlink" Target="mailto:Dakota.Noe@alaska.gov" TargetMode="External"/><Relationship Id="rId159" Type="http://schemas.openxmlformats.org/officeDocument/2006/relationships/hyperlink" Target="mailto:Carley.Miller@alaska.gov" TargetMode="External"/><Relationship Id="rId107" Type="http://schemas.openxmlformats.org/officeDocument/2006/relationships/hyperlink" Target="mailto:jeremy@jeremycounter.com;%20amberh@auroracareservices.com" TargetMode="External"/><Relationship Id="rId11" Type="http://schemas.openxmlformats.org/officeDocument/2006/relationships/hyperlink" Target="mailto:susant@gci.net" TargetMode="External"/><Relationship Id="rId32" Type="http://schemas.openxmlformats.org/officeDocument/2006/relationships/hyperlink" Target="mailto:mmboob@hopealaska.org;%20cwise@hopealaska.org;%20hsollenberger@hopealaska.org" TargetMode="External"/><Relationship Id="rId53" Type="http://schemas.openxmlformats.org/officeDocument/2006/relationships/hyperlink" Target="mailto:4EverLovedQ@gmail.com" TargetMode="External"/><Relationship Id="rId74" Type="http://schemas.openxmlformats.org/officeDocument/2006/relationships/hyperlink" Target="mailto:ROY.PENTECOSTES@GMAIL.COM" TargetMode="External"/><Relationship Id="rId128" Type="http://schemas.openxmlformats.org/officeDocument/2006/relationships/hyperlink" Target="mailto:emily@fra-alaska.net;%20lynette@fra-alaska.net" TargetMode="External"/><Relationship Id="rId149" Type="http://schemas.openxmlformats.org/officeDocument/2006/relationships/hyperlink" Target="mailto:lenlenalegre@yahoo.com" TargetMode="External"/><Relationship Id="rId5" Type="http://schemas.openxmlformats.org/officeDocument/2006/relationships/hyperlink" Target="mailto:jamie@sunrisealaska.org" TargetMode="External"/><Relationship Id="rId95" Type="http://schemas.openxmlformats.org/officeDocument/2006/relationships/hyperlink" Target="mailto:Donna@goldenheartsinc.com" TargetMode="External"/><Relationship Id="rId160" Type="http://schemas.openxmlformats.org/officeDocument/2006/relationships/hyperlink" Target="mailto:alaskan.4aces@gmail.com" TargetMode="External"/><Relationship Id="rId22" Type="http://schemas.openxmlformats.org/officeDocument/2006/relationships/hyperlink" Target="mailto:irenerose.antonio@gmail.com" TargetMode="External"/><Relationship Id="rId43" Type="http://schemas.openxmlformats.org/officeDocument/2006/relationships/hyperlink" Target="mailto:twinhearts_ale@yahoo.com" TargetMode="External"/><Relationship Id="rId64" Type="http://schemas.openxmlformats.org/officeDocument/2006/relationships/hyperlink" Target="mailto:vfield76@gmail.com" TargetMode="External"/><Relationship Id="rId118" Type="http://schemas.openxmlformats.org/officeDocument/2006/relationships/hyperlink" Target="mailto:hannah.ashenfelter@mssca.org" TargetMode="External"/><Relationship Id="rId139" Type="http://schemas.openxmlformats.org/officeDocument/2006/relationships/hyperlink" Target="mailto:tesseract969696@gmail.com;%20blonde969696@yahoo.com" TargetMode="External"/><Relationship Id="rId85" Type="http://schemas.openxmlformats.org/officeDocument/2006/relationships/hyperlink" Target="mailto:jdiamond@northstarsl.com" TargetMode="External"/><Relationship Id="rId150" Type="http://schemas.openxmlformats.org/officeDocument/2006/relationships/hyperlink" Target="mailto:pristine@livingwaterfamilyhome.com" TargetMode="External"/><Relationship Id="rId12" Type="http://schemas.openxmlformats.org/officeDocument/2006/relationships/hyperlink" Target="mailto:lucyb1127@yahoo.com" TargetMode="External"/><Relationship Id="rId17" Type="http://schemas.openxmlformats.org/officeDocument/2006/relationships/hyperlink" Target="mailto:famacare@hotmail.com" TargetMode="External"/><Relationship Id="rId33" Type="http://schemas.openxmlformats.org/officeDocument/2006/relationships/hyperlink" Target="mailto:saintnicholas.alh@gmail.com" TargetMode="External"/><Relationship Id="rId38" Type="http://schemas.openxmlformats.org/officeDocument/2006/relationships/hyperlink" Target="mailto:carolpr907@gmail.com" TargetMode="External"/><Relationship Id="rId59" Type="http://schemas.openxmlformats.org/officeDocument/2006/relationships/hyperlink" Target="mailto:nicole@truecare.services" TargetMode="External"/><Relationship Id="rId103" Type="http://schemas.openxmlformats.org/officeDocument/2006/relationships/hyperlink" Target="mailto:tmnicholson@gci.net" TargetMode="External"/><Relationship Id="rId108" Type="http://schemas.openxmlformats.org/officeDocument/2006/relationships/hyperlink" Target="mailto:abdoukarimmboge@yahoo.com;%20cbenta@ymail.com" TargetMode="External"/><Relationship Id="rId124" Type="http://schemas.openxmlformats.org/officeDocument/2006/relationships/hyperlink" Target="mailto:rurul88rg@gmail.com" TargetMode="External"/><Relationship Id="rId129" Type="http://schemas.openxmlformats.org/officeDocument/2006/relationships/hyperlink" Target="mailto:admin@thepeaksestate.info" TargetMode="External"/><Relationship Id="rId54" Type="http://schemas.openxmlformats.org/officeDocument/2006/relationships/hyperlink" Target="mailto:james@heritagehealthak.com" TargetMode="External"/><Relationship Id="rId70" Type="http://schemas.openxmlformats.org/officeDocument/2006/relationships/hyperlink" Target="mailto:efalsk@yahoo.com" TargetMode="External"/><Relationship Id="rId75" Type="http://schemas.openxmlformats.org/officeDocument/2006/relationships/hyperlink" Target="mailto:pathwaysllc@outlook.com;%20bsherbondy@msn.com" TargetMode="External"/><Relationship Id="rId91" Type="http://schemas.openxmlformats.org/officeDocument/2006/relationships/hyperlink" Target="mailto:olsonfamily007@gmail.com" TargetMode="External"/><Relationship Id="rId96" Type="http://schemas.openxmlformats.org/officeDocument/2006/relationships/hyperlink" Target="mailto:bearlakealaska@gmail.com" TargetMode="External"/><Relationship Id="rId140" Type="http://schemas.openxmlformats.org/officeDocument/2006/relationships/hyperlink" Target="mailto:Tressa.Loveless@alaska.gov" TargetMode="External"/><Relationship Id="rId145" Type="http://schemas.openxmlformats.org/officeDocument/2006/relationships/hyperlink" Target="mailto:Jordan.Gingery@alaska.gov" TargetMode="External"/><Relationship Id="rId161" Type="http://schemas.openxmlformats.org/officeDocument/2006/relationships/hyperlink" Target="mailto:sreybruney@gmail.com;%20asanneh@graystonealh.com" TargetMode="External"/><Relationship Id="rId1" Type="http://schemas.openxmlformats.org/officeDocument/2006/relationships/hyperlink" Target="mailto:maricar_jordana@yahoo.com;%20sckcaringhearts@yahoo.com" TargetMode="External"/><Relationship Id="rId6" Type="http://schemas.openxmlformats.org/officeDocument/2006/relationships/hyperlink" Target="mailto:breezyliving907@gmail.com" TargetMode="External"/><Relationship Id="rId23" Type="http://schemas.openxmlformats.org/officeDocument/2006/relationships/hyperlink" Target="mailto:stjammeh@gmail.com" TargetMode="External"/><Relationship Id="rId28" Type="http://schemas.openxmlformats.org/officeDocument/2006/relationships/hyperlink" Target="mailto:admin@compassrosealf.com" TargetMode="External"/><Relationship Id="rId49" Type="http://schemas.openxmlformats.org/officeDocument/2006/relationships/hyperlink" Target="mailto:kw_tsangba@yahoo.com" TargetMode="External"/><Relationship Id="rId114" Type="http://schemas.openxmlformats.org/officeDocument/2006/relationships/hyperlink" Target="mailto:zachary@northbridgellc.com" TargetMode="External"/><Relationship Id="rId119" Type="http://schemas.openxmlformats.org/officeDocument/2006/relationships/hyperlink" Target="mailto:hannah.ashenfelter@mssca.org" TargetMode="External"/><Relationship Id="rId44" Type="http://schemas.openxmlformats.org/officeDocument/2006/relationships/hyperlink" Target="mailto:saligananjanice@yahoo.com" TargetMode="External"/><Relationship Id="rId60" Type="http://schemas.openxmlformats.org/officeDocument/2006/relationships/hyperlink" Target="mailto:queenofhearts@gmail.com" TargetMode="External"/><Relationship Id="rId65" Type="http://schemas.openxmlformats.org/officeDocument/2006/relationships/hyperlink" Target="mailto:preciouscare@gci.net" TargetMode="External"/><Relationship Id="rId81" Type="http://schemas.openxmlformats.org/officeDocument/2006/relationships/hyperlink" Target="mailto:snowinnalh@gmail.com" TargetMode="External"/><Relationship Id="rId86" Type="http://schemas.openxmlformats.org/officeDocument/2006/relationships/hyperlink" Target="mailto:travis@baxterseniorliving.com" TargetMode="External"/><Relationship Id="rId130" Type="http://schemas.openxmlformats.org/officeDocument/2006/relationships/hyperlink" Target="mailto:alphinehavenalh@gmail.com" TargetMode="External"/><Relationship Id="rId135" Type="http://schemas.openxmlformats.org/officeDocument/2006/relationships/hyperlink" Target="mailto:aklivingwater@gmail.com" TargetMode="External"/><Relationship Id="rId151" Type="http://schemas.openxmlformats.org/officeDocument/2006/relationships/hyperlink" Target="mailto:Matthew.Maness@alaska.gov" TargetMode="External"/><Relationship Id="rId156" Type="http://schemas.openxmlformats.org/officeDocument/2006/relationships/hyperlink" Target="mailto:motherofperpetualhelpalh@gmail.com" TargetMode="External"/><Relationship Id="rId13" Type="http://schemas.openxmlformats.org/officeDocument/2006/relationships/hyperlink" Target="mailto:alagybambo69@gmail.com" TargetMode="External"/><Relationship Id="rId18" Type="http://schemas.openxmlformats.org/officeDocument/2006/relationships/hyperlink" Target="mailto:abialfaro12.aa@gmail.com" TargetMode="External"/><Relationship Id="rId39" Type="http://schemas.openxmlformats.org/officeDocument/2006/relationships/hyperlink" Target="mailto:compassionatecarealh@yahoo.com" TargetMode="External"/><Relationship Id="rId109" Type="http://schemas.openxmlformats.org/officeDocument/2006/relationships/hyperlink" Target="mailto:truelove@gci.net" TargetMode="External"/><Relationship Id="rId34" Type="http://schemas.openxmlformats.org/officeDocument/2006/relationships/hyperlink" Target="mailto:Aaronalrf@aol.com" TargetMode="External"/><Relationship Id="rId50" Type="http://schemas.openxmlformats.org/officeDocument/2006/relationships/hyperlink" Target="mailto:serengjangffo@yahoo.com" TargetMode="External"/><Relationship Id="rId55" Type="http://schemas.openxmlformats.org/officeDocument/2006/relationships/hyperlink" Target="mailto:fourangelsalh@gmail.com" TargetMode="External"/><Relationship Id="rId76" Type="http://schemas.openxmlformats.org/officeDocument/2006/relationships/hyperlink" Target="mailto:denisepanadero@hotmail.com" TargetMode="External"/><Relationship Id="rId97" Type="http://schemas.openxmlformats.org/officeDocument/2006/relationships/hyperlink" Target="mailto:acalhllc@gmail.com" TargetMode="External"/><Relationship Id="rId104" Type="http://schemas.openxmlformats.org/officeDocument/2006/relationships/hyperlink" Target="mailto:Donna@goldenheartsinc.com" TargetMode="External"/><Relationship Id="rId120" Type="http://schemas.openxmlformats.org/officeDocument/2006/relationships/hyperlink" Target="mailto:hannah.ashenfelter@mssca.org" TargetMode="External"/><Relationship Id="rId125" Type="http://schemas.openxmlformats.org/officeDocument/2006/relationships/hyperlink" Target="mailto:cwise@hopealaska.org" TargetMode="External"/><Relationship Id="rId141" Type="http://schemas.openxmlformats.org/officeDocument/2006/relationships/hyperlink" Target="mailto:sterling.silver.cares@gmail.com" TargetMode="External"/><Relationship Id="rId146" Type="http://schemas.openxmlformats.org/officeDocument/2006/relationships/hyperlink" Target="mailto:ablehome907@gmail.com" TargetMode="External"/><Relationship Id="rId7" Type="http://schemas.openxmlformats.org/officeDocument/2006/relationships/hyperlink" Target="mailto:cjwhealthcare@gmail.com" TargetMode="External"/><Relationship Id="rId71" Type="http://schemas.openxmlformats.org/officeDocument/2006/relationships/hyperlink" Target="mailto:akalheagle@gmail.com" TargetMode="External"/><Relationship Id="rId92" Type="http://schemas.openxmlformats.org/officeDocument/2006/relationships/hyperlink" Target="mailto:james@heritagehealthak.com" TargetMode="External"/><Relationship Id="rId162" Type="http://schemas.openxmlformats.org/officeDocument/2006/relationships/hyperlink" Target="mailto:somar@ak.net" TargetMode="External"/><Relationship Id="rId2" Type="http://schemas.openxmlformats.org/officeDocument/2006/relationships/hyperlink" Target="mailto:abdoukarimmboge@yahoo.com" TargetMode="External"/><Relationship Id="rId29" Type="http://schemas.openxmlformats.org/officeDocument/2006/relationships/hyperlink" Target="mailto:vaoiivatotua@alaskapremiumcare.com" TargetMode="External"/><Relationship Id="rId24" Type="http://schemas.openxmlformats.org/officeDocument/2006/relationships/hyperlink" Target="mailto:whudzinski@gmail.com" TargetMode="External"/><Relationship Id="rId40" Type="http://schemas.openxmlformats.org/officeDocument/2006/relationships/hyperlink" Target="mailto:ndahl@colonymanor.com" TargetMode="External"/><Relationship Id="rId45" Type="http://schemas.openxmlformats.org/officeDocument/2006/relationships/hyperlink" Target="mailto:icryer@fcsonline.org" TargetMode="External"/><Relationship Id="rId66" Type="http://schemas.openxmlformats.org/officeDocument/2006/relationships/hyperlink" Target="mailto:brennnau55@gmail.com" TargetMode="External"/><Relationship Id="rId87" Type="http://schemas.openxmlformats.org/officeDocument/2006/relationships/hyperlink" Target="mailto:akhelps1@gmail.com" TargetMode="External"/><Relationship Id="rId110" Type="http://schemas.openxmlformats.org/officeDocument/2006/relationships/hyperlink" Target="mailto:truelove@gci.net" TargetMode="External"/><Relationship Id="rId115" Type="http://schemas.openxmlformats.org/officeDocument/2006/relationships/hyperlink" Target="mailto:hannah.ashenfelter@mssca.org" TargetMode="External"/><Relationship Id="rId131" Type="http://schemas.openxmlformats.org/officeDocument/2006/relationships/hyperlink" Target="mailto:vanessa.bruns@alaska.gov" TargetMode="External"/><Relationship Id="rId136" Type="http://schemas.openxmlformats.org/officeDocument/2006/relationships/hyperlink" Target="mailto:Carley.Miller@alaska.gov" TargetMode="External"/><Relationship Id="rId157" Type="http://schemas.openxmlformats.org/officeDocument/2006/relationships/hyperlink" Target="mailto:Carley.Miller@alaska.gov" TargetMode="External"/><Relationship Id="rId61" Type="http://schemas.openxmlformats.org/officeDocument/2006/relationships/hyperlink" Target="mailto:lindonwarrington@hotmail.com" TargetMode="External"/><Relationship Id="rId82" Type="http://schemas.openxmlformats.org/officeDocument/2006/relationships/hyperlink" Target="mailto:cruzcarealh@yahoo.com" TargetMode="External"/><Relationship Id="rId152" Type="http://schemas.openxmlformats.org/officeDocument/2006/relationships/hyperlink" Target="mailto:alpenglowalh@gmail.com" TargetMode="External"/><Relationship Id="rId19" Type="http://schemas.openxmlformats.org/officeDocument/2006/relationships/hyperlink" Target="mailto:business@timbercreeksl.com;%20darrion.brown@mosaicms.com;%20ed@timbercreekal.com" TargetMode="External"/><Relationship Id="rId14" Type="http://schemas.openxmlformats.org/officeDocument/2006/relationships/hyperlink" Target="mailto:molina.russell@yahoo.com" TargetMode="External"/><Relationship Id="rId30" Type="http://schemas.openxmlformats.org/officeDocument/2006/relationships/hyperlink" Target="mailto:klaukadr@rocketmail.com;%20eaglecrestalh@gmail.com" TargetMode="External"/><Relationship Id="rId35" Type="http://schemas.openxmlformats.org/officeDocument/2006/relationships/hyperlink" Target="mailto:jenniferpingco@yahoo.com" TargetMode="External"/><Relationship Id="rId56" Type="http://schemas.openxmlformats.org/officeDocument/2006/relationships/hyperlink" Target="mailto:Claudia@rosealf.com" TargetMode="External"/><Relationship Id="rId77" Type="http://schemas.openxmlformats.org/officeDocument/2006/relationships/hyperlink" Target="mailto:lisa@frontierseniors.com" TargetMode="External"/><Relationship Id="rId100" Type="http://schemas.openxmlformats.org/officeDocument/2006/relationships/hyperlink" Target="mailto:aminata_39@hotmail.com" TargetMode="External"/><Relationship Id="rId105" Type="http://schemas.openxmlformats.org/officeDocument/2006/relationships/hyperlink" Target="mailto:aurorawellnesshome@gmail.com" TargetMode="External"/><Relationship Id="rId126" Type="http://schemas.openxmlformats.org/officeDocument/2006/relationships/hyperlink" Target="mailto:cwise@hopealaska.org" TargetMode="External"/><Relationship Id="rId147" Type="http://schemas.openxmlformats.org/officeDocument/2006/relationships/hyperlink" Target="mailto:wynnrn@gmail.com" TargetMode="External"/><Relationship Id="rId8" Type="http://schemas.openxmlformats.org/officeDocument/2006/relationships/hyperlink" Target="mailto:angela.lewis@providence.org" TargetMode="External"/><Relationship Id="rId51" Type="http://schemas.openxmlformats.org/officeDocument/2006/relationships/hyperlink" Target="mailto:pegris@hotmail.com" TargetMode="External"/><Relationship Id="rId72" Type="http://schemas.openxmlformats.org/officeDocument/2006/relationships/hyperlink" Target="mailto:info@chinookassistedliving.com" TargetMode="External"/><Relationship Id="rId93" Type="http://schemas.openxmlformats.org/officeDocument/2006/relationships/hyperlink" Target="mailto:james@heritagehealthak.com" TargetMode="External"/><Relationship Id="rId98" Type="http://schemas.openxmlformats.org/officeDocument/2006/relationships/hyperlink" Target="mailto:inblessedhands786@gmail.com" TargetMode="External"/><Relationship Id="rId121" Type="http://schemas.openxmlformats.org/officeDocument/2006/relationships/hyperlink" Target="mailto:hannah.ashenfelter@mssca.org" TargetMode="External"/><Relationship Id="rId142" Type="http://schemas.openxmlformats.org/officeDocument/2006/relationships/hyperlink" Target="mailto:Tressa.Loveless@alaska.gov" TargetMode="External"/><Relationship Id="rId163" Type="http://schemas.openxmlformats.org/officeDocument/2006/relationships/printerSettings" Target="../printerSettings/printerSettings1.bin"/><Relationship Id="rId3" Type="http://schemas.openxmlformats.org/officeDocument/2006/relationships/hyperlink" Target="mailto:gadianakeissia@yahoo.com" TargetMode="External"/><Relationship Id="rId25" Type="http://schemas.openxmlformats.org/officeDocument/2006/relationships/hyperlink" Target="mailto:aaronalrf@aol.com" TargetMode="External"/><Relationship Id="rId46" Type="http://schemas.openxmlformats.org/officeDocument/2006/relationships/hyperlink" Target="mailto:wendy.stroman@allwayscaring.com" TargetMode="External"/><Relationship Id="rId67" Type="http://schemas.openxmlformats.org/officeDocument/2006/relationships/hyperlink" Target="mailto:nathanrobinsonak@gmail.com" TargetMode="External"/><Relationship Id="rId116" Type="http://schemas.openxmlformats.org/officeDocument/2006/relationships/hyperlink" Target="mailto:hannah.ashenfelter@mssca.org" TargetMode="External"/><Relationship Id="rId137" Type="http://schemas.openxmlformats.org/officeDocument/2006/relationships/hyperlink" Target="mailto:serenityalh01@gmail.com" TargetMode="External"/><Relationship Id="rId158" Type="http://schemas.openxmlformats.org/officeDocument/2006/relationships/hyperlink" Target="mailto:hagie20205@gmail.com" TargetMode="External"/><Relationship Id="rId20" Type="http://schemas.openxmlformats.org/officeDocument/2006/relationships/hyperlink" Target="mailto:serenitysuitesak@yahoo.com" TargetMode="External"/><Relationship Id="rId41" Type="http://schemas.openxmlformats.org/officeDocument/2006/relationships/hyperlink" Target="mailto:moluae@hotmail.com" TargetMode="External"/><Relationship Id="rId62" Type="http://schemas.openxmlformats.org/officeDocument/2006/relationships/hyperlink" Target="mailto:brhunte11119@gmail.com,%20lindonwarrington@hotmail.com" TargetMode="External"/><Relationship Id="rId83" Type="http://schemas.openxmlformats.org/officeDocument/2006/relationships/hyperlink" Target="mailto:maletch_alh@yahoo.com" TargetMode="External"/><Relationship Id="rId88" Type="http://schemas.openxmlformats.org/officeDocument/2006/relationships/hyperlink" Target="mailto:affinityhome.ak@gmail.com" TargetMode="External"/><Relationship Id="rId111" Type="http://schemas.openxmlformats.org/officeDocument/2006/relationships/hyperlink" Target="mailto:zachary@northbridgellc.com" TargetMode="External"/><Relationship Id="rId132" Type="http://schemas.openxmlformats.org/officeDocument/2006/relationships/hyperlink" Target="mailto:bcmiracles.ak@gmail.com" TargetMode="External"/><Relationship Id="rId153" Type="http://schemas.openxmlformats.org/officeDocument/2006/relationships/hyperlink" Target="mailto:goodshepherdalh@gmail.com" TargetMode="External"/><Relationship Id="rId15" Type="http://schemas.openxmlformats.org/officeDocument/2006/relationships/hyperlink" Target="mailto:paigesullivan188@gmail.com" TargetMode="External"/><Relationship Id="rId36" Type="http://schemas.openxmlformats.org/officeDocument/2006/relationships/hyperlink" Target="mailto:johnallan1724llc@gmail.com" TargetMode="External"/><Relationship Id="rId57" Type="http://schemas.openxmlformats.org/officeDocument/2006/relationships/hyperlink" Target="mailto:catherinegali@yahoo.com" TargetMode="External"/><Relationship Id="rId106" Type="http://schemas.openxmlformats.org/officeDocument/2006/relationships/hyperlink" Target="mailto:andre@assistedlivingak.com;%20ariana@assistedlivingak.com" TargetMode="External"/><Relationship Id="rId127" Type="http://schemas.openxmlformats.org/officeDocument/2006/relationships/hyperlink" Target="mailto:tammy.lindemuth@alaska.gov" TargetMode="External"/><Relationship Id="rId10" Type="http://schemas.openxmlformats.org/officeDocument/2006/relationships/hyperlink" Target="mailto:roufranc@yahoo.com" TargetMode="External"/><Relationship Id="rId31" Type="http://schemas.openxmlformats.org/officeDocument/2006/relationships/hyperlink" Target="mailto:anichols@aspencreekseniorliving.com" TargetMode="External"/><Relationship Id="rId52" Type="http://schemas.openxmlformats.org/officeDocument/2006/relationships/hyperlink" Target="mailto:zamalansy182@gmail.com" TargetMode="External"/><Relationship Id="rId73" Type="http://schemas.openxmlformats.org/officeDocument/2006/relationships/hyperlink" Target="mailto:shalomalh.jnoyes@gmail.com" TargetMode="External"/><Relationship Id="rId78" Type="http://schemas.openxmlformats.org/officeDocument/2006/relationships/hyperlink" Target="mailto:cwise@hopealaska.org;%20phawkins@hopealaska.org" TargetMode="External"/><Relationship Id="rId94" Type="http://schemas.openxmlformats.org/officeDocument/2006/relationships/hyperlink" Target="mailto:james@heritagehealthak.com" TargetMode="External"/><Relationship Id="rId99" Type="http://schemas.openxmlformats.org/officeDocument/2006/relationships/hyperlink" Target="mailto:Jody_Brand@ykhc.org" TargetMode="External"/><Relationship Id="rId101" Type="http://schemas.openxmlformats.org/officeDocument/2006/relationships/hyperlink" Target="mailto:drs@marlowmanor.com" TargetMode="External"/><Relationship Id="rId122" Type="http://schemas.openxmlformats.org/officeDocument/2006/relationships/hyperlink" Target="mailto:admin@justicealh.com" TargetMode="External"/><Relationship Id="rId143" Type="http://schemas.openxmlformats.org/officeDocument/2006/relationships/hyperlink" Target="mailto:sterling.silver.cares@gmail.com" TargetMode="External"/><Relationship Id="rId148" Type="http://schemas.openxmlformats.org/officeDocument/2006/relationships/hyperlink" Target="mailto:affinity.ak.llc@gmail.com" TargetMode="External"/><Relationship Id="rId164" Type="http://schemas.openxmlformats.org/officeDocument/2006/relationships/table" Target="../tables/table2.xml"/><Relationship Id="rId4" Type="http://schemas.openxmlformats.org/officeDocument/2006/relationships/hyperlink" Target="mailto:FCALalaska@gmail.com" TargetMode="External"/><Relationship Id="rId9" Type="http://schemas.openxmlformats.org/officeDocument/2006/relationships/hyperlink" Target="mailto:jineaker@gmail.com" TargetMode="External"/><Relationship Id="rId26" Type="http://schemas.openxmlformats.org/officeDocument/2006/relationships/hyperlink" Target="mailto:darla@rqghak.com" TargetMode="External"/><Relationship Id="rId47" Type="http://schemas.openxmlformats.org/officeDocument/2006/relationships/hyperlink" Target="mailto:virginiarafael70@yahoo.com" TargetMode="External"/><Relationship Id="rId68" Type="http://schemas.openxmlformats.org/officeDocument/2006/relationships/hyperlink" Target="mailto:heather@maplespringsliving.com" TargetMode="External"/><Relationship Id="rId89" Type="http://schemas.openxmlformats.org/officeDocument/2006/relationships/hyperlink" Target="mailto:emily.palmer@alaska.gov" TargetMode="External"/><Relationship Id="rId112" Type="http://schemas.openxmlformats.org/officeDocument/2006/relationships/hyperlink" Target="mailto:zachary@northbridgellc.com" TargetMode="External"/><Relationship Id="rId133" Type="http://schemas.openxmlformats.org/officeDocument/2006/relationships/hyperlink" Target="mailto:seangordon@yahoo.com" TargetMode="External"/><Relationship Id="rId154" Type="http://schemas.openxmlformats.org/officeDocument/2006/relationships/hyperlink" Target="mailto:gugyalh@gmail.com" TargetMode="External"/><Relationship Id="rId16" Type="http://schemas.openxmlformats.org/officeDocument/2006/relationships/hyperlink" Target="mailto:arianaalh2@gmail.com" TargetMode="External"/><Relationship Id="rId37" Type="http://schemas.openxmlformats.org/officeDocument/2006/relationships/hyperlink" Target="mailto:maria@heavenlyhandsalh.com" TargetMode="External"/><Relationship Id="rId58" Type="http://schemas.openxmlformats.org/officeDocument/2006/relationships/hyperlink" Target="mailto:kristel.mahoney@arcticslope.org" TargetMode="External"/><Relationship Id="rId79" Type="http://schemas.openxmlformats.org/officeDocument/2006/relationships/hyperlink" Target="mailto:jewellakeassistedlivinghome@gmail.com" TargetMode="External"/><Relationship Id="rId102" Type="http://schemas.openxmlformats.org/officeDocument/2006/relationships/hyperlink" Target="mailto:jack@mckinley.care;%20shaw@mckinley.care" TargetMode="External"/><Relationship Id="rId123" Type="http://schemas.openxmlformats.org/officeDocument/2006/relationships/hyperlink" Target="mailto:daniel.ray.stanton@gmail.com" TargetMode="External"/><Relationship Id="rId144" Type="http://schemas.openxmlformats.org/officeDocument/2006/relationships/hyperlink" Target="mailto:lucyb1127@yahoo.com" TargetMode="External"/><Relationship Id="rId90" Type="http://schemas.openxmlformats.org/officeDocument/2006/relationships/hyperlink" Target="mailto:emily@fra-alaska.net;%20sanderson@fra-alaska.net" TargetMode="External"/><Relationship Id="rId27" Type="http://schemas.openxmlformats.org/officeDocument/2006/relationships/hyperlink" Target="mailto:jstrode@allwayscaring.com" TargetMode="External"/><Relationship Id="rId48" Type="http://schemas.openxmlformats.org/officeDocument/2006/relationships/hyperlink" Target="mailto:Darcy@aofalaska.com" TargetMode="External"/><Relationship Id="rId69" Type="http://schemas.openxmlformats.org/officeDocument/2006/relationships/hyperlink" Target="mailto:crystal.morrison38@yahoo.com,%20heartofloveassistedliving@yahoo.com" TargetMode="External"/><Relationship Id="rId113" Type="http://schemas.openxmlformats.org/officeDocument/2006/relationships/hyperlink" Target="mailto:zachary@northbridgellc.com" TargetMode="External"/><Relationship Id="rId134" Type="http://schemas.openxmlformats.org/officeDocument/2006/relationships/hyperlink" Target="mailto:superscotty6@me.com" TargetMode="External"/><Relationship Id="rId80" Type="http://schemas.openxmlformats.org/officeDocument/2006/relationships/hyperlink" Target="mailto:Alaskanapexhomecare@gmail.com" TargetMode="External"/><Relationship Id="rId155" Type="http://schemas.openxmlformats.org/officeDocument/2006/relationships/hyperlink" Target="mailto:lilyanns@live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Suzie.jones@alaska.gov" TargetMode="External"/><Relationship Id="rId3" Type="http://schemas.openxmlformats.org/officeDocument/2006/relationships/hyperlink" Target="mailto:Dakota.Noe@alaska.gov" TargetMode="External"/><Relationship Id="rId7" Type="http://schemas.openxmlformats.org/officeDocument/2006/relationships/hyperlink" Target="mailto:Samantha.Gremley@alaska.gov" TargetMode="External"/><Relationship Id="rId2" Type="http://schemas.openxmlformats.org/officeDocument/2006/relationships/hyperlink" Target="mailto:Carley.Mortensen@alaska.gov" TargetMode="External"/><Relationship Id="rId1" Type="http://schemas.openxmlformats.org/officeDocument/2006/relationships/hyperlink" Target="mailto:Ashton.Raven.Freeman@alaska.gov" TargetMode="External"/><Relationship Id="rId6" Type="http://schemas.openxmlformats.org/officeDocument/2006/relationships/hyperlink" Target="mailto:Meagan.Adams@alaska.gov" TargetMode="External"/><Relationship Id="rId11" Type="http://schemas.openxmlformats.org/officeDocument/2006/relationships/table" Target="../tables/table3.xml"/><Relationship Id="rId5" Type="http://schemas.openxmlformats.org/officeDocument/2006/relationships/hyperlink" Target="mailto:Matthew.Maness@alaska.gov" TargetMode="External"/><Relationship Id="rId10" Type="http://schemas.openxmlformats.org/officeDocument/2006/relationships/hyperlink" Target="mailto:Marissa.Webb@alaska.gov" TargetMode="External"/><Relationship Id="rId4" Type="http://schemas.openxmlformats.org/officeDocument/2006/relationships/hyperlink" Target="mailto:Jordan.Gingery@alaska.gov" TargetMode="External"/><Relationship Id="rId9" Type="http://schemas.openxmlformats.org/officeDocument/2006/relationships/hyperlink" Target="mailto:Tressa.Loveless@alask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0BE2-69AA-486C-9755-748CA4D8B320}">
  <dimension ref="A1:BT949"/>
  <sheetViews>
    <sheetView workbookViewId="0">
      <pane xSplit="1" topLeftCell="D1" activePane="topRight" state="frozen"/>
      <selection pane="topRight" activeCell="A2" sqref="A2"/>
    </sheetView>
  </sheetViews>
  <sheetFormatPr defaultRowHeight="15" customHeight="1"/>
  <cols>
    <col min="1" max="1" width="51" customWidth="1"/>
    <col min="2" max="2" width="15" bestFit="1" customWidth="1"/>
    <col min="3" max="3" width="16.140625" bestFit="1" customWidth="1"/>
    <col min="4" max="4" width="21.140625" bestFit="1" customWidth="1"/>
    <col min="5" max="5" width="32" bestFit="1" customWidth="1"/>
    <col min="6" max="6" width="33.140625" bestFit="1" customWidth="1"/>
    <col min="7" max="7" width="15.85546875" bestFit="1" customWidth="1"/>
    <col min="8" max="8" width="12.140625" bestFit="1" customWidth="1"/>
    <col min="9" max="9" width="15.85546875" customWidth="1"/>
    <col min="10" max="10" width="13.140625" customWidth="1"/>
    <col min="11" max="11" width="11.85546875" customWidth="1"/>
    <col min="13" max="13" width="11.85546875" customWidth="1"/>
    <col min="15" max="15" width="66" bestFit="1" customWidth="1"/>
    <col min="16" max="16" width="19" customWidth="1"/>
    <col min="17" max="17" width="18.5703125" customWidth="1"/>
    <col min="18" max="18" width="21.42578125" customWidth="1"/>
    <col min="19" max="19" width="21" customWidth="1"/>
    <col min="20" max="20" width="28.85546875" customWidth="1"/>
    <col min="21" max="21" width="24.5703125" customWidth="1"/>
    <col min="22" max="22" width="23.28515625" customWidth="1"/>
    <col min="23" max="23" width="13.5703125" customWidth="1"/>
    <col min="24" max="24" width="15.140625" customWidth="1"/>
    <col min="27" max="27" width="17.42578125" customWidth="1"/>
    <col min="30" max="30" width="17.85546875" customWidth="1"/>
    <col min="34" max="34" width="19.7109375" customWidth="1"/>
    <col min="35" max="35" width="16" customWidth="1"/>
    <col min="36" max="36" width="14.42578125" customWidth="1"/>
    <col min="37" max="37" width="18" customWidth="1"/>
    <col min="38" max="38" width="13.42578125" customWidth="1"/>
    <col min="39" max="39" width="10.85546875" customWidth="1"/>
    <col min="40" max="40" width="140.85546875" bestFit="1" customWidth="1"/>
    <col min="41" max="43" width="10.42578125" bestFit="1" customWidth="1"/>
    <col min="44" max="44" width="11.42578125" bestFit="1" customWidth="1"/>
  </cols>
  <sheetData>
    <row r="1" spans="1:72">
      <c r="A1" s="28" t="s">
        <v>0</v>
      </c>
      <c r="B1" s="29" t="s">
        <v>1</v>
      </c>
      <c r="C1" s="30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  <c r="N1" s="29" t="s">
        <v>13</v>
      </c>
      <c r="O1" s="30" t="s">
        <v>14</v>
      </c>
      <c r="P1" s="30" t="s">
        <v>15</v>
      </c>
      <c r="Q1" s="30" t="s">
        <v>16</v>
      </c>
      <c r="R1" s="30" t="s">
        <v>17</v>
      </c>
      <c r="S1" s="30" t="s">
        <v>18</v>
      </c>
      <c r="T1" s="30" t="s">
        <v>19</v>
      </c>
      <c r="U1" s="30" t="s">
        <v>20</v>
      </c>
      <c r="V1" s="30" t="s">
        <v>21</v>
      </c>
      <c r="W1" s="30" t="s">
        <v>22</v>
      </c>
      <c r="X1" s="30" t="s">
        <v>23</v>
      </c>
      <c r="Y1" s="30" t="s">
        <v>24</v>
      </c>
      <c r="Z1" s="30" t="s">
        <v>25</v>
      </c>
      <c r="AA1" s="30" t="s">
        <v>26</v>
      </c>
      <c r="AB1" s="30" t="s">
        <v>27</v>
      </c>
      <c r="AC1" s="30" t="s">
        <v>28</v>
      </c>
      <c r="AD1" s="30" t="s">
        <v>29</v>
      </c>
      <c r="AE1" s="30" t="s">
        <v>30</v>
      </c>
      <c r="AF1" s="30" t="s">
        <v>31</v>
      </c>
      <c r="AG1" s="30" t="s">
        <v>32</v>
      </c>
      <c r="AH1" s="30" t="s">
        <v>33</v>
      </c>
      <c r="AI1" s="30" t="s">
        <v>34</v>
      </c>
      <c r="AJ1" s="30" t="s">
        <v>35</v>
      </c>
      <c r="AK1" s="30" t="s">
        <v>36</v>
      </c>
      <c r="AL1" s="30" t="s">
        <v>37</v>
      </c>
      <c r="AM1" s="30" t="s">
        <v>38</v>
      </c>
      <c r="AN1" s="31" t="s">
        <v>39</v>
      </c>
      <c r="AO1" s="31" t="s">
        <v>40</v>
      </c>
      <c r="AP1" s="28" t="s">
        <v>41</v>
      </c>
      <c r="AQ1" s="31" t="s">
        <v>42</v>
      </c>
      <c r="AR1" s="28" t="s">
        <v>43</v>
      </c>
      <c r="AS1" s="3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s="28" t="s">
        <v>71</v>
      </c>
    </row>
    <row r="2" spans="1:72">
      <c r="A2" s="9" t="s">
        <v>72</v>
      </c>
      <c r="B2" s="33">
        <v>41610</v>
      </c>
      <c r="C2" s="44">
        <v>45536</v>
      </c>
      <c r="D2" s="33">
        <f>Table3[[#This Row],[Closed Date]]+ (7*365)</f>
        <v>48091</v>
      </c>
      <c r="E2" s="33"/>
      <c r="F2" s="32"/>
      <c r="G2" s="32">
        <v>12037</v>
      </c>
      <c r="H2" s="32">
        <v>101032</v>
      </c>
      <c r="I2" s="33">
        <v>45261</v>
      </c>
      <c r="J2" s="33">
        <v>45536</v>
      </c>
      <c r="K2" s="32"/>
      <c r="L2" s="32" t="s">
        <v>73</v>
      </c>
      <c r="M2" s="32" t="s">
        <v>74</v>
      </c>
      <c r="N2" s="32">
        <v>2</v>
      </c>
      <c r="O2" s="9" t="s">
        <v>75</v>
      </c>
      <c r="P2" s="9" t="s">
        <v>76</v>
      </c>
      <c r="Q2" s="9" t="s">
        <v>77</v>
      </c>
      <c r="R2" s="9" t="s">
        <v>78</v>
      </c>
      <c r="S2" s="9" t="s">
        <v>79</v>
      </c>
      <c r="T2" s="9"/>
      <c r="U2" s="9"/>
      <c r="V2" s="9" t="s">
        <v>80</v>
      </c>
      <c r="W2" s="9" t="s">
        <v>81</v>
      </c>
      <c r="X2" s="9" t="s">
        <v>80</v>
      </c>
      <c r="Y2" s="9"/>
      <c r="Z2" s="9" t="s">
        <v>82</v>
      </c>
      <c r="AA2" s="9" t="s">
        <v>83</v>
      </c>
      <c r="AB2" s="9" t="s">
        <v>84</v>
      </c>
      <c r="AC2" s="9" t="s">
        <v>85</v>
      </c>
      <c r="AD2" s="9" t="s">
        <v>86</v>
      </c>
      <c r="AE2" s="9" t="s">
        <v>87</v>
      </c>
      <c r="AF2" s="9" t="s">
        <v>88</v>
      </c>
      <c r="AG2" s="9" t="s">
        <v>89</v>
      </c>
      <c r="AH2" s="9" t="s">
        <v>90</v>
      </c>
      <c r="AI2" s="9" t="s">
        <v>90</v>
      </c>
      <c r="AJ2" s="9" t="s">
        <v>91</v>
      </c>
      <c r="AK2" s="9" t="s">
        <v>90</v>
      </c>
      <c r="AL2" s="9" t="s">
        <v>91</v>
      </c>
      <c r="AM2" s="9" t="s">
        <v>91</v>
      </c>
      <c r="AN2" s="9"/>
      <c r="AO2" s="19" t="e">
        <f>EDATE(Table2[[#This Row],[Licensed to]], -13)</f>
        <v>#VALUE!</v>
      </c>
      <c r="AP2" s="19" t="e">
        <f>EDATE(Table2[[#This Row],[Licensed to]],-4)</f>
        <v>#VALUE!</v>
      </c>
      <c r="AQ2" s="19" t="e">
        <f>EDATE(Table2[[#This Row],[Licensed to]], -13)</f>
        <v>#VALUE!</v>
      </c>
      <c r="AR2" s="19" t="e">
        <f>EDATE(Table2[[#This Row],[Licensed to]],-4)</f>
        <v>#VALUE!</v>
      </c>
    </row>
    <row r="3" spans="1:72">
      <c r="A3" s="9" t="s">
        <v>92</v>
      </c>
      <c r="B3" s="33">
        <v>42903</v>
      </c>
      <c r="C3" s="44">
        <v>45087</v>
      </c>
      <c r="D3" s="33">
        <f>Table3[[#This Row],[Closed Date]]+ (7*365)</f>
        <v>47642</v>
      </c>
      <c r="E3" s="33"/>
      <c r="F3" s="95"/>
      <c r="G3" s="95">
        <v>17768</v>
      </c>
      <c r="H3" s="95">
        <v>101228</v>
      </c>
      <c r="I3" s="100">
        <v>44713</v>
      </c>
      <c r="J3" s="100">
        <v>45443</v>
      </c>
      <c r="K3" s="95"/>
      <c r="L3" s="95" t="s">
        <v>93</v>
      </c>
      <c r="M3" s="95" t="s">
        <v>94</v>
      </c>
      <c r="N3" s="95">
        <v>3</v>
      </c>
      <c r="O3" t="s">
        <v>95</v>
      </c>
      <c r="P3" t="s">
        <v>96</v>
      </c>
      <c r="Q3" t="s">
        <v>97</v>
      </c>
      <c r="R3" t="s">
        <v>98</v>
      </c>
      <c r="S3" t="s">
        <v>99</v>
      </c>
      <c r="V3" t="s">
        <v>100</v>
      </c>
      <c r="X3" t="s">
        <v>101</v>
      </c>
      <c r="Z3" t="s">
        <v>102</v>
      </c>
      <c r="AA3" t="s">
        <v>103</v>
      </c>
      <c r="AB3" t="s">
        <v>104</v>
      </c>
      <c r="AC3" t="s">
        <v>105</v>
      </c>
      <c r="AD3" t="s">
        <v>106</v>
      </c>
      <c r="AE3" t="s">
        <v>104</v>
      </c>
      <c r="AF3" t="s">
        <v>105</v>
      </c>
      <c r="AG3" t="s">
        <v>107</v>
      </c>
      <c r="AH3" t="s">
        <v>91</v>
      </c>
      <c r="AI3" t="s">
        <v>91</v>
      </c>
      <c r="AJ3" t="s">
        <v>91</v>
      </c>
      <c r="AK3" t="s">
        <v>91</v>
      </c>
      <c r="AL3" t="s">
        <v>91</v>
      </c>
      <c r="AM3" t="s">
        <v>91</v>
      </c>
      <c r="AO3" s="43" t="e">
        <f>EDATE(Table2[[#This Row],[Licensed to]], -13)</f>
        <v>#VALUE!</v>
      </c>
      <c r="AP3" s="43" t="e">
        <f>EDATE(Table2[[#This Row],[Licensed to]],-4)</f>
        <v>#VALUE!</v>
      </c>
      <c r="AQ3" s="19" t="e">
        <f>EDATE(Table2[[#This Row],[Licensed to]], -13)</f>
        <v>#VALUE!</v>
      </c>
      <c r="AR3" s="19" t="e">
        <f>EDATE(Table2[[#This Row],[Licensed to]],-4)</f>
        <v>#VALUE!</v>
      </c>
    </row>
    <row r="4" spans="1:72">
      <c r="A4" s="9" t="s">
        <v>108</v>
      </c>
      <c r="B4" s="33">
        <v>38324</v>
      </c>
      <c r="C4" s="44">
        <v>40451</v>
      </c>
      <c r="D4" s="33">
        <f>Table3[[#This Row],[Closed Date]]+ (7*365)</f>
        <v>43006</v>
      </c>
      <c r="E4" s="33">
        <v>45817</v>
      </c>
      <c r="F4" s="95"/>
      <c r="G4" s="95">
        <v>12595</v>
      </c>
      <c r="H4" s="95">
        <v>100381</v>
      </c>
      <c r="I4" s="100">
        <v>39873</v>
      </c>
      <c r="J4" s="100">
        <v>40602</v>
      </c>
      <c r="K4" s="95"/>
      <c r="L4" s="95" t="s">
        <v>93</v>
      </c>
      <c r="M4" s="95" t="s">
        <v>74</v>
      </c>
      <c r="N4" s="95">
        <v>2</v>
      </c>
      <c r="O4" t="s">
        <v>109</v>
      </c>
      <c r="P4" t="s">
        <v>110</v>
      </c>
      <c r="Q4" t="s">
        <v>111</v>
      </c>
      <c r="R4" t="s">
        <v>112</v>
      </c>
      <c r="S4" t="s">
        <v>113</v>
      </c>
      <c r="V4" t="s">
        <v>114</v>
      </c>
      <c r="AA4" t="s">
        <v>115</v>
      </c>
      <c r="AB4" t="s">
        <v>104</v>
      </c>
      <c r="AC4" t="s">
        <v>105</v>
      </c>
      <c r="AD4" t="s">
        <v>115</v>
      </c>
      <c r="AE4" t="s">
        <v>104</v>
      </c>
      <c r="AF4" t="s">
        <v>105</v>
      </c>
      <c r="AG4" t="s">
        <v>116</v>
      </c>
      <c r="AH4" t="s">
        <v>91</v>
      </c>
      <c r="AI4" t="s">
        <v>91</v>
      </c>
      <c r="AJ4" t="s">
        <v>91</v>
      </c>
      <c r="AK4" t="s">
        <v>91</v>
      </c>
      <c r="AL4" t="s">
        <v>91</v>
      </c>
      <c r="AM4" t="s">
        <v>91</v>
      </c>
      <c r="AO4" s="43" t="e">
        <f>EDATE(Table2[[#This Row],[Licensed to]], -13)</f>
        <v>#VALUE!</v>
      </c>
      <c r="AP4" s="43" t="e">
        <f>EDATE(Table2[[#This Row],[Licensed to]],-4)</f>
        <v>#VALUE!</v>
      </c>
      <c r="AQ4" s="19" t="e">
        <f>EDATE(Table2[[#This Row],[Licensed to]], -13)</f>
        <v>#VALUE!</v>
      </c>
      <c r="AR4" s="19" t="e">
        <f>EDATE(Table2[[#This Row],[Licensed to]],-4)</f>
        <v>#VALUE!</v>
      </c>
    </row>
    <row r="5" spans="1:72">
      <c r="A5" s="9" t="s">
        <v>117</v>
      </c>
      <c r="B5" s="33">
        <v>38558</v>
      </c>
      <c r="C5" s="44">
        <v>41851</v>
      </c>
      <c r="D5" s="33">
        <f>Table3[[#This Row],[Closed Date]]+ (7*365)</f>
        <v>44406</v>
      </c>
      <c r="E5" s="33"/>
      <c r="F5" s="32"/>
      <c r="G5" s="32">
        <v>13912</v>
      </c>
      <c r="H5" s="32">
        <v>100435</v>
      </c>
      <c r="I5" s="33">
        <v>41471</v>
      </c>
      <c r="J5" s="33">
        <v>41851</v>
      </c>
      <c r="K5" s="32"/>
      <c r="L5" s="32" t="s">
        <v>93</v>
      </c>
      <c r="M5" s="32" t="s">
        <v>74</v>
      </c>
      <c r="N5" s="32">
        <v>2</v>
      </c>
      <c r="O5" s="9" t="s">
        <v>118</v>
      </c>
      <c r="P5" s="9" t="s">
        <v>119</v>
      </c>
      <c r="Q5" s="9" t="s">
        <v>120</v>
      </c>
      <c r="R5" s="9" t="s">
        <v>121</v>
      </c>
      <c r="S5" s="9" t="s">
        <v>120</v>
      </c>
      <c r="T5" s="9"/>
      <c r="U5" s="9"/>
      <c r="V5" s="9" t="s">
        <v>122</v>
      </c>
      <c r="W5" s="9"/>
      <c r="X5" s="9" t="s">
        <v>123</v>
      </c>
      <c r="Y5" s="9"/>
      <c r="Z5" s="9" t="s">
        <v>124</v>
      </c>
      <c r="AA5" s="9" t="s">
        <v>125</v>
      </c>
      <c r="AB5" s="9" t="s">
        <v>87</v>
      </c>
      <c r="AC5" s="9" t="s">
        <v>126</v>
      </c>
      <c r="AD5" s="9" t="s">
        <v>125</v>
      </c>
      <c r="AE5" s="9" t="s">
        <v>87</v>
      </c>
      <c r="AF5" s="9" t="s">
        <v>126</v>
      </c>
      <c r="AG5" s="9" t="s">
        <v>127</v>
      </c>
      <c r="AH5" s="9" t="s">
        <v>91</v>
      </c>
      <c r="AI5" s="9" t="s">
        <v>91</v>
      </c>
      <c r="AJ5" s="9" t="s">
        <v>91</v>
      </c>
      <c r="AK5" s="9" t="s">
        <v>91</v>
      </c>
      <c r="AL5" s="9" t="s">
        <v>91</v>
      </c>
      <c r="AM5" s="9" t="s">
        <v>91</v>
      </c>
      <c r="AN5" s="9" t="s">
        <v>128</v>
      </c>
      <c r="AO5" s="19" t="e">
        <f>EDATE(Table2[[#This Row],[Licensed to]], -13)</f>
        <v>#VALUE!</v>
      </c>
      <c r="AP5" s="19" t="e">
        <f>EDATE(Table2[[#This Row],[Licensed to]],-4)</f>
        <v>#VALUE!</v>
      </c>
      <c r="AQ5" s="19" t="e">
        <f>EDATE(Table2[[#This Row],[Licensed to]], -13)</f>
        <v>#VALUE!</v>
      </c>
      <c r="AR5" s="19" t="e">
        <f>EDATE(Table2[[#This Row],[Licensed to]],-4)</f>
        <v>#VALUE!</v>
      </c>
    </row>
    <row r="6" spans="1:72">
      <c r="A6" s="9" t="s">
        <v>129</v>
      </c>
      <c r="B6" s="33">
        <v>40269</v>
      </c>
      <c r="C6" s="44">
        <v>40707</v>
      </c>
      <c r="D6" s="33">
        <f>Table3[[#This Row],[Closed Date]]+ (7*365)</f>
        <v>43262</v>
      </c>
      <c r="E6" s="33"/>
      <c r="F6" s="32"/>
      <c r="G6" s="32"/>
      <c r="H6" s="32">
        <v>100841</v>
      </c>
      <c r="I6" s="33">
        <v>40269</v>
      </c>
      <c r="J6" s="33">
        <v>40633</v>
      </c>
      <c r="K6" s="32"/>
      <c r="L6" s="32" t="s">
        <v>73</v>
      </c>
      <c r="M6" s="32" t="s">
        <v>94</v>
      </c>
      <c r="N6" s="32">
        <v>5</v>
      </c>
      <c r="O6" s="9" t="s">
        <v>130</v>
      </c>
      <c r="P6" s="9" t="s">
        <v>131</v>
      </c>
      <c r="Q6" s="9" t="s">
        <v>132</v>
      </c>
      <c r="R6" s="9" t="s">
        <v>133</v>
      </c>
      <c r="S6" s="9" t="s">
        <v>134</v>
      </c>
      <c r="T6" s="9"/>
      <c r="U6" s="9"/>
      <c r="V6" s="9" t="s">
        <v>135</v>
      </c>
      <c r="W6" s="9"/>
      <c r="X6" s="9"/>
      <c r="Y6" s="9"/>
      <c r="Z6" s="9" t="s">
        <v>136</v>
      </c>
      <c r="AA6" s="9" t="s">
        <v>137</v>
      </c>
      <c r="AB6" s="9" t="s">
        <v>87</v>
      </c>
      <c r="AC6" s="9" t="s">
        <v>138</v>
      </c>
      <c r="AD6" s="9" t="s">
        <v>139</v>
      </c>
      <c r="AE6" s="9" t="s">
        <v>87</v>
      </c>
      <c r="AF6" s="9" t="s">
        <v>140</v>
      </c>
      <c r="AG6" s="9" t="s">
        <v>141</v>
      </c>
      <c r="AH6" s="9" t="s">
        <v>91</v>
      </c>
      <c r="AI6" s="9" t="s">
        <v>91</v>
      </c>
      <c r="AJ6" s="9" t="s">
        <v>91</v>
      </c>
      <c r="AK6" s="9" t="s">
        <v>91</v>
      </c>
      <c r="AL6" s="9" t="s">
        <v>91</v>
      </c>
      <c r="AM6" s="9" t="s">
        <v>91</v>
      </c>
      <c r="AN6" s="9" t="s">
        <v>142</v>
      </c>
      <c r="AO6" s="19" t="e">
        <f>EDATE(Table2[[#This Row],[Licensed to]], -13)</f>
        <v>#VALUE!</v>
      </c>
      <c r="AP6" s="19" t="e">
        <f>EDATE(Table2[[#This Row],[Licensed to]],-4)</f>
        <v>#VALUE!</v>
      </c>
      <c r="AQ6" s="19" t="e">
        <f>EDATE(Table2[[#This Row],[Licensed to]], -13)</f>
        <v>#VALUE!</v>
      </c>
      <c r="AR6" s="19" t="e">
        <f>EDATE(Table2[[#This Row],[Licensed to]],-4)</f>
        <v>#VALUE!</v>
      </c>
    </row>
    <row r="7" spans="1:72">
      <c r="A7" s="9" t="s">
        <v>143</v>
      </c>
      <c r="B7" s="33">
        <v>43734</v>
      </c>
      <c r="C7" s="44">
        <v>44400</v>
      </c>
      <c r="D7" s="33">
        <f>Table3[[#This Row],[Closed Date]]+ (7*365)</f>
        <v>46955</v>
      </c>
      <c r="E7" s="33"/>
      <c r="F7" s="32"/>
      <c r="G7" s="32">
        <v>24289</v>
      </c>
      <c r="H7" s="32">
        <v>101354</v>
      </c>
      <c r="I7" s="33">
        <v>43734</v>
      </c>
      <c r="J7" s="33">
        <v>44074</v>
      </c>
      <c r="K7" s="33">
        <v>44439</v>
      </c>
      <c r="L7" s="32" t="s">
        <v>73</v>
      </c>
      <c r="M7" s="32" t="s">
        <v>74</v>
      </c>
      <c r="N7" s="32">
        <v>2</v>
      </c>
      <c r="O7" s="9" t="s">
        <v>144</v>
      </c>
      <c r="P7" s="9" t="s">
        <v>145</v>
      </c>
      <c r="Q7" s="9" t="s">
        <v>146</v>
      </c>
      <c r="R7" s="9" t="s">
        <v>147</v>
      </c>
      <c r="S7" s="9" t="s">
        <v>148</v>
      </c>
      <c r="T7" s="9"/>
      <c r="U7" s="9"/>
      <c r="V7" s="9" t="s">
        <v>149</v>
      </c>
      <c r="W7" s="9" t="s">
        <v>149</v>
      </c>
      <c r="X7" s="9" t="s">
        <v>150</v>
      </c>
      <c r="Y7" s="9"/>
      <c r="Z7" s="9" t="s">
        <v>151</v>
      </c>
      <c r="AA7" s="9" t="s">
        <v>152</v>
      </c>
      <c r="AB7" s="9" t="s">
        <v>87</v>
      </c>
      <c r="AC7" s="9" t="s">
        <v>126</v>
      </c>
      <c r="AD7" s="9" t="s">
        <v>153</v>
      </c>
      <c r="AE7" s="9" t="s">
        <v>87</v>
      </c>
      <c r="AF7" s="9" t="s">
        <v>154</v>
      </c>
      <c r="AG7" s="9" t="s">
        <v>155</v>
      </c>
      <c r="AH7" s="9" t="s">
        <v>91</v>
      </c>
      <c r="AI7" s="9" t="s">
        <v>91</v>
      </c>
      <c r="AJ7" s="9" t="s">
        <v>91</v>
      </c>
      <c r="AK7" s="9" t="s">
        <v>91</v>
      </c>
      <c r="AL7" s="9" t="s">
        <v>91</v>
      </c>
      <c r="AM7" s="9" t="s">
        <v>91</v>
      </c>
      <c r="AN7" s="9"/>
      <c r="AO7" s="19" t="e">
        <f>EDATE(Table2[[#This Row],[Licensed to]], -13)</f>
        <v>#VALUE!</v>
      </c>
      <c r="AP7" s="19" t="e">
        <f>EDATE(Table2[[#This Row],[Licensed to]],-4)</f>
        <v>#VALUE!</v>
      </c>
      <c r="AQ7" s="19" t="e">
        <f>EDATE(Table2[[#This Row],[Licensed to]], -13)</f>
        <v>#VALUE!</v>
      </c>
      <c r="AR7" s="19" t="e">
        <f>EDATE(Table2[[#This Row],[Licensed to]],-4)</f>
        <v>#VALUE!</v>
      </c>
    </row>
    <row r="8" spans="1:72">
      <c r="A8" s="9" t="s">
        <v>156</v>
      </c>
      <c r="B8" s="33">
        <v>40892</v>
      </c>
      <c r="C8" s="44">
        <v>42751</v>
      </c>
      <c r="D8" s="33">
        <f>Table3[[#This Row],[Closed Date]]+ (7*365)</f>
        <v>45306</v>
      </c>
      <c r="E8" s="33"/>
      <c r="F8" s="32"/>
      <c r="G8" s="32">
        <v>10916</v>
      </c>
      <c r="H8" s="32">
        <v>100930</v>
      </c>
      <c r="I8" s="33">
        <v>42339</v>
      </c>
      <c r="J8" s="33">
        <v>43069</v>
      </c>
      <c r="K8" s="32"/>
      <c r="L8" s="32" t="s">
        <v>93</v>
      </c>
      <c r="M8" s="32" t="s">
        <v>74</v>
      </c>
      <c r="N8" s="32">
        <v>5</v>
      </c>
      <c r="O8" s="9" t="s">
        <v>157</v>
      </c>
      <c r="P8" s="9" t="s">
        <v>158</v>
      </c>
      <c r="Q8" s="9" t="s">
        <v>159</v>
      </c>
      <c r="R8" s="9" t="s">
        <v>160</v>
      </c>
      <c r="S8" s="9" t="s">
        <v>161</v>
      </c>
      <c r="T8" s="9" t="s">
        <v>161</v>
      </c>
      <c r="U8" s="9" t="s">
        <v>160</v>
      </c>
      <c r="V8" s="9" t="s">
        <v>162</v>
      </c>
      <c r="W8" s="9"/>
      <c r="X8" s="9"/>
      <c r="Y8" s="9"/>
      <c r="Z8" s="9" t="s">
        <v>163</v>
      </c>
      <c r="AA8" s="9" t="s">
        <v>164</v>
      </c>
      <c r="AB8" s="9" t="s">
        <v>87</v>
      </c>
      <c r="AC8" s="9" t="s">
        <v>138</v>
      </c>
      <c r="AD8" s="9" t="s">
        <v>165</v>
      </c>
      <c r="AE8" s="9" t="s">
        <v>87</v>
      </c>
      <c r="AF8" s="9" t="s">
        <v>138</v>
      </c>
      <c r="AG8" s="9" t="s">
        <v>166</v>
      </c>
      <c r="AH8" s="9" t="s">
        <v>91</v>
      </c>
      <c r="AI8" s="9" t="s">
        <v>91</v>
      </c>
      <c r="AJ8" s="9" t="s">
        <v>91</v>
      </c>
      <c r="AK8" s="9" t="s">
        <v>90</v>
      </c>
      <c r="AL8" s="9" t="s">
        <v>91</v>
      </c>
      <c r="AM8" s="9" t="s">
        <v>90</v>
      </c>
      <c r="AN8" s="9" t="s">
        <v>167</v>
      </c>
      <c r="AO8" s="19">
        <f>EDATE(Table2[[#This Row],[Licensed to]], -13)</f>
        <v>46295</v>
      </c>
      <c r="AP8" s="19">
        <f>EDATE(Table2[[#This Row],[Licensed to]],-4)</f>
        <v>46568</v>
      </c>
      <c r="AQ8" s="19">
        <f>EDATE(Table2[[#This Row],[Licensed to]], -13)</f>
        <v>46295</v>
      </c>
      <c r="AR8" s="19">
        <f>EDATE(Table2[[#This Row],[Licensed to]],-4)</f>
        <v>46568</v>
      </c>
    </row>
    <row r="9" spans="1:72">
      <c r="A9" s="9" t="s">
        <v>168</v>
      </c>
      <c r="B9" s="33">
        <v>39875</v>
      </c>
      <c r="C9" s="44">
        <v>40239</v>
      </c>
      <c r="D9" s="33">
        <f>Table3[[#This Row],[Closed Date]]+ (7*365)</f>
        <v>42794</v>
      </c>
      <c r="E9" s="33">
        <v>45817</v>
      </c>
      <c r="F9" s="32"/>
      <c r="G9" s="32"/>
      <c r="H9" s="32">
        <v>100735</v>
      </c>
      <c r="I9" s="33">
        <v>39875</v>
      </c>
      <c r="J9" s="33">
        <v>40605</v>
      </c>
      <c r="K9" s="32"/>
      <c r="L9" s="32" t="s">
        <v>73</v>
      </c>
      <c r="M9" s="32" t="s">
        <v>169</v>
      </c>
      <c r="N9" s="32">
        <v>4</v>
      </c>
      <c r="O9" s="9" t="s">
        <v>170</v>
      </c>
      <c r="P9" s="9" t="s">
        <v>171</v>
      </c>
      <c r="Q9" s="9" t="s">
        <v>172</v>
      </c>
      <c r="R9" s="9" t="s">
        <v>173</v>
      </c>
      <c r="S9" s="9" t="s">
        <v>174</v>
      </c>
      <c r="T9" s="9"/>
      <c r="U9" s="9"/>
      <c r="V9" s="9" t="s">
        <v>175</v>
      </c>
      <c r="W9" s="9"/>
      <c r="X9" s="9"/>
      <c r="Y9" s="9" t="s">
        <v>176</v>
      </c>
      <c r="Z9" s="9" t="s">
        <v>177</v>
      </c>
      <c r="AA9" s="9" t="s">
        <v>178</v>
      </c>
      <c r="AB9" s="9" t="s">
        <v>87</v>
      </c>
      <c r="AC9" s="9" t="s">
        <v>126</v>
      </c>
      <c r="AD9" s="9" t="s">
        <v>178</v>
      </c>
      <c r="AE9" s="9" t="s">
        <v>87</v>
      </c>
      <c r="AF9" s="9" t="s">
        <v>126</v>
      </c>
      <c r="AG9" s="9" t="s">
        <v>179</v>
      </c>
      <c r="AH9" s="9" t="s">
        <v>91</v>
      </c>
      <c r="AI9" s="9" t="s">
        <v>91</v>
      </c>
      <c r="AJ9" s="9" t="s">
        <v>91</v>
      </c>
      <c r="AK9" s="9" t="s">
        <v>91</v>
      </c>
      <c r="AL9" s="9" t="s">
        <v>90</v>
      </c>
      <c r="AM9" s="9" t="s">
        <v>91</v>
      </c>
      <c r="AN9" s="9" t="s">
        <v>180</v>
      </c>
      <c r="AO9" s="19">
        <f>EDATE(Table2[[#This Row],[Licensed to]], -13)</f>
        <v>46081</v>
      </c>
      <c r="AP9" s="19">
        <f>EDATE(Table2[[#This Row],[Licensed to]],-4)</f>
        <v>46356</v>
      </c>
      <c r="AQ9" s="19">
        <f>EDATE(Table2[[#This Row],[Licensed to]], -13)</f>
        <v>46081</v>
      </c>
      <c r="AR9" s="19">
        <f>EDATE(Table2[[#This Row],[Licensed to]],-4)</f>
        <v>46356</v>
      </c>
    </row>
    <row r="10" spans="1:72">
      <c r="A10" s="9" t="s">
        <v>181</v>
      </c>
      <c r="B10" s="33">
        <v>39500</v>
      </c>
      <c r="C10" s="44">
        <v>40423</v>
      </c>
      <c r="D10" s="33">
        <f>Table3[[#This Row],[Closed Date]]+ (7*365)</f>
        <v>42978</v>
      </c>
      <c r="E10" s="33">
        <v>45817</v>
      </c>
      <c r="F10" s="32"/>
      <c r="G10" s="32"/>
      <c r="H10" s="32">
        <v>100682</v>
      </c>
      <c r="I10" s="33">
        <v>40200</v>
      </c>
      <c r="J10" s="33">
        <v>40939</v>
      </c>
      <c r="K10" s="32"/>
      <c r="L10" s="32" t="s">
        <v>93</v>
      </c>
      <c r="M10" s="32" t="s">
        <v>74</v>
      </c>
      <c r="N10" s="32">
        <v>2</v>
      </c>
      <c r="O10" s="9" t="s">
        <v>182</v>
      </c>
      <c r="P10" s="9" t="s">
        <v>183</v>
      </c>
      <c r="Q10" s="9" t="s">
        <v>184</v>
      </c>
      <c r="R10" s="9" t="s">
        <v>185</v>
      </c>
      <c r="S10" s="9" t="s">
        <v>186</v>
      </c>
      <c r="T10" s="9"/>
      <c r="U10" s="9"/>
      <c r="V10" s="9" t="s">
        <v>187</v>
      </c>
      <c r="W10" s="9"/>
      <c r="X10" s="9"/>
      <c r="Y10" s="9"/>
      <c r="Z10" s="9" t="s">
        <v>188</v>
      </c>
      <c r="AA10" s="9" t="s">
        <v>189</v>
      </c>
      <c r="AB10" s="9" t="s">
        <v>87</v>
      </c>
      <c r="AC10" s="9" t="s">
        <v>126</v>
      </c>
      <c r="AD10" s="9" t="s">
        <v>190</v>
      </c>
      <c r="AE10" s="9" t="s">
        <v>87</v>
      </c>
      <c r="AF10" s="9" t="s">
        <v>191</v>
      </c>
      <c r="AG10" s="9" t="s">
        <v>192</v>
      </c>
      <c r="AH10" s="9" t="s">
        <v>91</v>
      </c>
      <c r="AI10" s="9" t="s">
        <v>91</v>
      </c>
      <c r="AJ10" s="9" t="s">
        <v>91</v>
      </c>
      <c r="AK10" s="9" t="s">
        <v>91</v>
      </c>
      <c r="AL10" s="9" t="s">
        <v>91</v>
      </c>
      <c r="AM10" s="9" t="s">
        <v>91</v>
      </c>
      <c r="AN10" s="9" t="s">
        <v>193</v>
      </c>
      <c r="AO10" s="19">
        <f>EDATE(Table2[[#This Row],[Licensed to]], -13)</f>
        <v>45777</v>
      </c>
      <c r="AP10" s="19">
        <f>EDATE(Table2[[#This Row],[Licensed to]],-4)</f>
        <v>46053</v>
      </c>
      <c r="AQ10" s="19">
        <f>EDATE(Table2[[#This Row],[Licensed to]], -13)</f>
        <v>45777</v>
      </c>
      <c r="AR10" s="19">
        <f>EDATE(Table2[[#This Row],[Licensed to]],-4)</f>
        <v>46053</v>
      </c>
    </row>
    <row r="11" spans="1:72">
      <c r="A11" s="9" t="s">
        <v>194</v>
      </c>
      <c r="B11" s="33">
        <v>40008</v>
      </c>
      <c r="C11" s="44">
        <v>40315</v>
      </c>
      <c r="D11" s="33">
        <f>Table3[[#This Row],[Closed Date]]+ (7*365)</f>
        <v>42870</v>
      </c>
      <c r="E11" s="33">
        <v>45817</v>
      </c>
      <c r="F11" s="32"/>
      <c r="G11" s="32"/>
      <c r="H11" s="32">
        <v>100779</v>
      </c>
      <c r="I11" s="33">
        <v>40008</v>
      </c>
      <c r="J11" s="33">
        <v>40372</v>
      </c>
      <c r="K11" s="32"/>
      <c r="L11" s="32" t="s">
        <v>73</v>
      </c>
      <c r="M11" s="32" t="s">
        <v>74</v>
      </c>
      <c r="N11" s="32">
        <v>1</v>
      </c>
      <c r="O11" s="9" t="s">
        <v>195</v>
      </c>
      <c r="P11" s="9" t="s">
        <v>196</v>
      </c>
      <c r="Q11" s="9" t="s">
        <v>197</v>
      </c>
      <c r="R11" s="9" t="s">
        <v>198</v>
      </c>
      <c r="S11" s="9" t="s">
        <v>186</v>
      </c>
      <c r="T11" s="9"/>
      <c r="U11" s="9"/>
      <c r="V11" s="9" t="s">
        <v>199</v>
      </c>
      <c r="W11" s="9"/>
      <c r="X11" s="9"/>
      <c r="Y11" s="9"/>
      <c r="Z11" s="9" t="s">
        <v>200</v>
      </c>
      <c r="AA11" s="9" t="s">
        <v>201</v>
      </c>
      <c r="AB11" s="9" t="s">
        <v>87</v>
      </c>
      <c r="AC11" s="9" t="s">
        <v>126</v>
      </c>
      <c r="AD11" s="9" t="s">
        <v>201</v>
      </c>
      <c r="AE11" s="9" t="s">
        <v>87</v>
      </c>
      <c r="AF11" s="9" t="s">
        <v>126</v>
      </c>
      <c r="AG11" s="9" t="s">
        <v>202</v>
      </c>
      <c r="AH11" s="9" t="s">
        <v>91</v>
      </c>
      <c r="AI11" s="9" t="s">
        <v>91</v>
      </c>
      <c r="AJ11" s="9" t="s">
        <v>91</v>
      </c>
      <c r="AK11" s="9" t="s">
        <v>91</v>
      </c>
      <c r="AL11" s="9" t="s">
        <v>91</v>
      </c>
      <c r="AM11" s="9" t="s">
        <v>91</v>
      </c>
      <c r="AN11" s="9" t="s">
        <v>203</v>
      </c>
      <c r="AO11" s="19">
        <f>EDATE(Table2[[#This Row],[Licensed to]], -13)</f>
        <v>45777</v>
      </c>
      <c r="AP11" s="19">
        <f>EDATE(Table2[[#This Row],[Licensed to]],-4)</f>
        <v>46053</v>
      </c>
      <c r="AQ11" s="19">
        <f>EDATE(Table2[[#This Row],[Licensed to]], -13)</f>
        <v>45777</v>
      </c>
      <c r="AR11" s="19">
        <f>EDATE(Table2[[#This Row],[Licensed to]],-4)</f>
        <v>46053</v>
      </c>
    </row>
    <row r="12" spans="1:72">
      <c r="A12" s="36" t="s">
        <v>204</v>
      </c>
      <c r="B12" s="33">
        <v>44685</v>
      </c>
      <c r="C12" s="44">
        <v>45716</v>
      </c>
      <c r="D12" s="33">
        <f>Table3[[#This Row],[Closed Date]]+ (7*365)</f>
        <v>48271</v>
      </c>
      <c r="E12" s="33"/>
      <c r="F12" s="32"/>
      <c r="G12" s="32">
        <v>24594</v>
      </c>
      <c r="H12" s="32">
        <v>101491</v>
      </c>
      <c r="I12" s="33">
        <v>45135</v>
      </c>
      <c r="J12" s="33">
        <v>45716</v>
      </c>
      <c r="K12" s="32"/>
      <c r="L12" s="32" t="s">
        <v>93</v>
      </c>
      <c r="M12" s="32" t="s">
        <v>74</v>
      </c>
      <c r="N12" s="32">
        <v>2</v>
      </c>
      <c r="O12" s="9" t="s">
        <v>204</v>
      </c>
      <c r="P12" s="9" t="s">
        <v>205</v>
      </c>
      <c r="Q12" s="9" t="s">
        <v>206</v>
      </c>
      <c r="R12" s="9" t="s">
        <v>207</v>
      </c>
      <c r="S12" s="9" t="s">
        <v>208</v>
      </c>
      <c r="T12" s="9"/>
      <c r="U12" s="9"/>
      <c r="V12" s="9" t="s">
        <v>209</v>
      </c>
      <c r="W12" s="9" t="s">
        <v>209</v>
      </c>
      <c r="X12" s="9" t="s">
        <v>209</v>
      </c>
      <c r="Y12" s="9"/>
      <c r="Z12" s="9" t="s">
        <v>210</v>
      </c>
      <c r="AA12" s="9" t="s">
        <v>211</v>
      </c>
      <c r="AB12" s="9" t="s">
        <v>87</v>
      </c>
      <c r="AC12" s="9" t="s">
        <v>212</v>
      </c>
      <c r="AD12" s="9" t="s">
        <v>211</v>
      </c>
      <c r="AE12" s="9" t="s">
        <v>87</v>
      </c>
      <c r="AF12" s="9" t="s">
        <v>212</v>
      </c>
      <c r="AG12" s="9" t="s">
        <v>213</v>
      </c>
      <c r="AH12" s="32" t="s">
        <v>90</v>
      </c>
      <c r="AI12" s="32" t="s">
        <v>91</v>
      </c>
      <c r="AJ12" s="32" t="s">
        <v>91</v>
      </c>
      <c r="AK12" s="32" t="s">
        <v>91</v>
      </c>
      <c r="AL12" s="32" t="s">
        <v>91</v>
      </c>
      <c r="AM12" s="32" t="s">
        <v>91</v>
      </c>
      <c r="AN12" s="9" t="s">
        <v>214</v>
      </c>
      <c r="AO12" s="19">
        <f>EDATE(Table2[[#This Row],[Licensed to]], -13)</f>
        <v>45777</v>
      </c>
      <c r="AP12" s="19">
        <f>EDATE(Table2[[#This Row],[Licensed to]],-4)</f>
        <v>46053</v>
      </c>
      <c r="AQ12" s="19">
        <f>EDATE(Table2[[#This Row],[Licensed to]], -13)</f>
        <v>45777</v>
      </c>
      <c r="AR12" s="19">
        <f>EDATE(Table2[[#This Row],[Licensed to]],-4)</f>
        <v>46053</v>
      </c>
    </row>
    <row r="13" spans="1:72">
      <c r="A13" s="9" t="s">
        <v>215</v>
      </c>
      <c r="B13" s="33">
        <v>39868</v>
      </c>
      <c r="C13" s="44">
        <v>43131</v>
      </c>
      <c r="D13" s="33">
        <f>Table3[[#This Row],[Closed Date]]+ (7*365)</f>
        <v>45686</v>
      </c>
      <c r="E13" s="33"/>
      <c r="F13" s="32"/>
      <c r="G13" s="32">
        <v>16531</v>
      </c>
      <c r="H13" s="32">
        <v>100733</v>
      </c>
      <c r="I13" s="33">
        <v>42976</v>
      </c>
      <c r="J13" s="33">
        <v>43159</v>
      </c>
      <c r="K13" s="32"/>
      <c r="L13" s="32" t="s">
        <v>93</v>
      </c>
      <c r="M13" s="32" t="s">
        <v>74</v>
      </c>
      <c r="N13" s="32">
        <v>5</v>
      </c>
      <c r="O13" s="9" t="s">
        <v>216</v>
      </c>
      <c r="P13" s="9" t="s">
        <v>217</v>
      </c>
      <c r="Q13" s="9" t="s">
        <v>218</v>
      </c>
      <c r="R13" s="9" t="s">
        <v>219</v>
      </c>
      <c r="S13" s="9" t="s">
        <v>218</v>
      </c>
      <c r="T13" s="9"/>
      <c r="U13" s="9"/>
      <c r="V13" s="9" t="s">
        <v>220</v>
      </c>
      <c r="W13" s="9" t="s">
        <v>221</v>
      </c>
      <c r="X13" s="9" t="s">
        <v>222</v>
      </c>
      <c r="Y13" s="9"/>
      <c r="Z13" s="9" t="s">
        <v>223</v>
      </c>
      <c r="AA13" s="9" t="s">
        <v>224</v>
      </c>
      <c r="AB13" s="9" t="s">
        <v>87</v>
      </c>
      <c r="AC13" s="9" t="s">
        <v>225</v>
      </c>
      <c r="AD13" s="9" t="s">
        <v>226</v>
      </c>
      <c r="AE13" s="9" t="s">
        <v>87</v>
      </c>
      <c r="AF13" s="9" t="s">
        <v>88</v>
      </c>
      <c r="AG13" s="9" t="s">
        <v>227</v>
      </c>
      <c r="AH13" s="9" t="s">
        <v>90</v>
      </c>
      <c r="AI13" s="9" t="s">
        <v>91</v>
      </c>
      <c r="AJ13" s="9" t="s">
        <v>91</v>
      </c>
      <c r="AK13" s="9" t="s">
        <v>91</v>
      </c>
      <c r="AL13" s="9" t="s">
        <v>91</v>
      </c>
      <c r="AM13" s="9" t="s">
        <v>91</v>
      </c>
      <c r="AN13" s="9"/>
      <c r="AO13" s="19">
        <f>EDATE(Table2[[#This Row],[Licensed to]], -13)</f>
        <v>45777</v>
      </c>
      <c r="AP13" s="19">
        <f>EDATE(Table2[[#This Row],[Licensed to]],-4)</f>
        <v>46053</v>
      </c>
      <c r="AQ13" s="19">
        <f>EDATE(Table2[[#This Row],[Licensed to]], -13)</f>
        <v>45777</v>
      </c>
      <c r="AR13" s="19">
        <f>EDATE(Table2[[#This Row],[Licensed to]],-4)</f>
        <v>46053</v>
      </c>
    </row>
    <row r="14" spans="1:72">
      <c r="A14" s="9" t="s">
        <v>228</v>
      </c>
      <c r="B14" s="33">
        <v>38497</v>
      </c>
      <c r="C14" s="44">
        <v>44635</v>
      </c>
      <c r="D14" s="33">
        <f>Table3[[#This Row],[Closed Date]]+ (7*365)</f>
        <v>47190</v>
      </c>
      <c r="E14" s="33"/>
      <c r="F14" s="32"/>
      <c r="G14" s="32">
        <v>15613</v>
      </c>
      <c r="H14" s="32">
        <v>100430</v>
      </c>
      <c r="I14" s="33">
        <v>44348</v>
      </c>
      <c r="J14" s="33">
        <v>45077</v>
      </c>
      <c r="K14" s="32"/>
      <c r="L14" s="32" t="s">
        <v>93</v>
      </c>
      <c r="M14" s="32" t="s">
        <v>74</v>
      </c>
      <c r="N14" s="32">
        <v>4</v>
      </c>
      <c r="O14" s="9" t="s">
        <v>229</v>
      </c>
      <c r="P14" s="9" t="s">
        <v>230</v>
      </c>
      <c r="Q14" s="9" t="s">
        <v>231</v>
      </c>
      <c r="R14" s="9" t="s">
        <v>232</v>
      </c>
      <c r="S14" s="9" t="s">
        <v>231</v>
      </c>
      <c r="T14" s="9"/>
      <c r="U14" s="9"/>
      <c r="V14" s="9" t="s">
        <v>233</v>
      </c>
      <c r="W14" s="9"/>
      <c r="X14" s="9" t="s">
        <v>234</v>
      </c>
      <c r="Y14" s="9" t="s">
        <v>235</v>
      </c>
      <c r="Z14" s="9" t="s">
        <v>236</v>
      </c>
      <c r="AA14" s="9" t="s">
        <v>237</v>
      </c>
      <c r="AB14" s="9" t="s">
        <v>238</v>
      </c>
      <c r="AC14" s="9" t="s">
        <v>239</v>
      </c>
      <c r="AD14" s="9" t="s">
        <v>240</v>
      </c>
      <c r="AE14" s="9" t="s">
        <v>238</v>
      </c>
      <c r="AF14" s="9" t="s">
        <v>241</v>
      </c>
      <c r="AG14" s="9" t="s">
        <v>242</v>
      </c>
      <c r="AH14" s="9" t="s">
        <v>90</v>
      </c>
      <c r="AI14" s="9" t="s">
        <v>91</v>
      </c>
      <c r="AJ14" s="9" t="s">
        <v>91</v>
      </c>
      <c r="AK14" s="9" t="s">
        <v>90</v>
      </c>
      <c r="AL14" s="9" t="s">
        <v>91</v>
      </c>
      <c r="AM14" s="9" t="s">
        <v>91</v>
      </c>
      <c r="AN14" s="9"/>
      <c r="AO14" s="19">
        <f>EDATE(Table2[[#This Row],[Licensed to]], -13)</f>
        <v>45777</v>
      </c>
      <c r="AP14" s="19">
        <f>EDATE(Table2[[#This Row],[Licensed to]],-4)</f>
        <v>46053</v>
      </c>
      <c r="AQ14" s="19">
        <f>EDATE(Table2[[#This Row],[Licensed to]], -13)</f>
        <v>45777</v>
      </c>
      <c r="AR14" s="19">
        <f>EDATE(Table2[[#This Row],[Licensed to]],-4)</f>
        <v>46053</v>
      </c>
    </row>
    <row r="15" spans="1:72">
      <c r="A15" s="9" t="s">
        <v>243</v>
      </c>
      <c r="B15" s="33">
        <v>40612</v>
      </c>
      <c r="C15" s="44">
        <v>43654</v>
      </c>
      <c r="D15" s="33">
        <f>Table3[[#This Row],[Closed Date]]+ (7*365)</f>
        <v>46209</v>
      </c>
      <c r="E15" s="33"/>
      <c r="F15" s="32"/>
      <c r="G15" s="32">
        <v>10426</v>
      </c>
      <c r="H15" s="32">
        <v>100893</v>
      </c>
      <c r="I15" s="33">
        <v>43546</v>
      </c>
      <c r="J15" s="33">
        <v>43889</v>
      </c>
      <c r="K15" s="32"/>
      <c r="L15" s="32" t="s">
        <v>93</v>
      </c>
      <c r="M15" s="32" t="s">
        <v>94</v>
      </c>
      <c r="N15" s="32">
        <v>4</v>
      </c>
      <c r="O15" s="9" t="s">
        <v>244</v>
      </c>
      <c r="P15" s="9" t="s">
        <v>245</v>
      </c>
      <c r="Q15" s="9" t="s">
        <v>246</v>
      </c>
      <c r="R15" s="9" t="s">
        <v>247</v>
      </c>
      <c r="S15" s="9" t="s">
        <v>248</v>
      </c>
      <c r="T15" s="9"/>
      <c r="U15" s="9"/>
      <c r="V15" s="9" t="s">
        <v>249</v>
      </c>
      <c r="W15" s="9" t="s">
        <v>249</v>
      </c>
      <c r="X15" s="9" t="s">
        <v>250</v>
      </c>
      <c r="Y15" s="9" t="s">
        <v>249</v>
      </c>
      <c r="Z15" s="9" t="s">
        <v>251</v>
      </c>
      <c r="AA15" s="9" t="s">
        <v>252</v>
      </c>
      <c r="AB15" s="9" t="s">
        <v>87</v>
      </c>
      <c r="AC15" s="9" t="s">
        <v>126</v>
      </c>
      <c r="AD15" s="9" t="s">
        <v>253</v>
      </c>
      <c r="AE15" s="9" t="s">
        <v>87</v>
      </c>
      <c r="AF15" s="9" t="s">
        <v>126</v>
      </c>
      <c r="AG15" s="9" t="s">
        <v>254</v>
      </c>
      <c r="AH15" s="9" t="s">
        <v>90</v>
      </c>
      <c r="AI15" s="9" t="s">
        <v>90</v>
      </c>
      <c r="AJ15" s="9" t="s">
        <v>91</v>
      </c>
      <c r="AK15" s="9" t="s">
        <v>91</v>
      </c>
      <c r="AL15" s="9" t="s">
        <v>91</v>
      </c>
      <c r="AM15" s="9" t="s">
        <v>90</v>
      </c>
      <c r="AN15" s="9"/>
      <c r="AO15" s="19">
        <f>EDATE(Table2[[#This Row],[Licensed to]], -13)</f>
        <v>45869</v>
      </c>
      <c r="AP15" s="19">
        <f>EDATE(Table2[[#This Row],[Licensed to]],-4)</f>
        <v>46142</v>
      </c>
      <c r="AQ15" s="19">
        <f>EDATE(Table2[[#This Row],[Licensed to]], -13)</f>
        <v>45869</v>
      </c>
      <c r="AR15" s="19">
        <f>EDATE(Table2[[#This Row],[Licensed to]],-4)</f>
        <v>46142</v>
      </c>
    </row>
    <row r="16" spans="1:72">
      <c r="A16" s="9" t="s">
        <v>255</v>
      </c>
      <c r="B16" s="33">
        <v>38544</v>
      </c>
      <c r="C16" s="44">
        <v>38869</v>
      </c>
      <c r="D16" s="33">
        <f>Table3[[#This Row],[Closed Date]]+ (7*365)</f>
        <v>41424</v>
      </c>
      <c r="E16" s="33">
        <v>45817</v>
      </c>
      <c r="F16" s="32"/>
      <c r="G16" s="32"/>
      <c r="H16" s="32">
        <v>100436</v>
      </c>
      <c r="I16" s="33">
        <v>38544</v>
      </c>
      <c r="J16" s="33">
        <v>38908</v>
      </c>
      <c r="K16" s="32"/>
      <c r="L16" s="32" t="s">
        <v>73</v>
      </c>
      <c r="M16" s="32" t="s">
        <v>74</v>
      </c>
      <c r="N16" s="32">
        <v>3</v>
      </c>
      <c r="O16" s="9" t="s">
        <v>256</v>
      </c>
      <c r="P16" s="9" t="s">
        <v>257</v>
      </c>
      <c r="Q16" s="9" t="s">
        <v>258</v>
      </c>
      <c r="R16" s="9"/>
      <c r="S16" s="9"/>
      <c r="T16" s="9"/>
      <c r="U16" s="9"/>
      <c r="V16" s="9" t="s">
        <v>259</v>
      </c>
      <c r="W16" s="9"/>
      <c r="X16" s="9"/>
      <c r="Y16" s="9"/>
      <c r="Z16" s="9"/>
      <c r="AA16" s="9" t="s">
        <v>260</v>
      </c>
      <c r="AB16" s="9" t="s">
        <v>238</v>
      </c>
      <c r="AC16" s="9" t="s">
        <v>239</v>
      </c>
      <c r="AD16" s="9" t="s">
        <v>261</v>
      </c>
      <c r="AE16" s="9" t="s">
        <v>104</v>
      </c>
      <c r="AF16" s="9" t="s">
        <v>105</v>
      </c>
      <c r="AG16" s="9" t="s">
        <v>262</v>
      </c>
      <c r="AH16" s="9" t="s">
        <v>91</v>
      </c>
      <c r="AI16" s="9" t="s">
        <v>91</v>
      </c>
      <c r="AJ16" s="9" t="s">
        <v>91</v>
      </c>
      <c r="AK16" s="9" t="s">
        <v>91</v>
      </c>
      <c r="AL16" s="9" t="s">
        <v>91</v>
      </c>
      <c r="AM16" s="9" t="s">
        <v>91</v>
      </c>
      <c r="AN16" s="9" t="s">
        <v>263</v>
      </c>
      <c r="AO16" s="19">
        <f>EDATE(Table2[[#This Row],[Licensed to]], -13)</f>
        <v>46264</v>
      </c>
      <c r="AP16" s="19">
        <f>EDATE(Table2[[#This Row],[Licensed to]],-4)</f>
        <v>46537</v>
      </c>
      <c r="AQ16" s="19">
        <f>EDATE(Table2[[#This Row],[Licensed to]], -13)</f>
        <v>46264</v>
      </c>
      <c r="AR16" s="19">
        <f>EDATE(Table2[[#This Row],[Licensed to]],-4)</f>
        <v>46537</v>
      </c>
    </row>
    <row r="17" spans="1:44">
      <c r="A17" s="9" t="s">
        <v>264</v>
      </c>
      <c r="B17" s="33">
        <v>40612</v>
      </c>
      <c r="C17" s="44">
        <v>42038</v>
      </c>
      <c r="D17" s="33">
        <f>Table3[[#This Row],[Closed Date]]+ (7*365)</f>
        <v>44593</v>
      </c>
      <c r="E17" s="33"/>
      <c r="F17" s="32"/>
      <c r="G17" s="32"/>
      <c r="H17" s="32">
        <v>100894</v>
      </c>
      <c r="I17" s="33">
        <v>41699</v>
      </c>
      <c r="J17" s="33">
        <v>42428</v>
      </c>
      <c r="K17" s="32"/>
      <c r="L17" s="32" t="s">
        <v>93</v>
      </c>
      <c r="M17" s="32" t="s">
        <v>94</v>
      </c>
      <c r="N17" s="32">
        <v>5</v>
      </c>
      <c r="O17" s="9" t="s">
        <v>265</v>
      </c>
      <c r="P17" s="9" t="s">
        <v>266</v>
      </c>
      <c r="Q17" s="9" t="s">
        <v>267</v>
      </c>
      <c r="R17" s="9" t="s">
        <v>268</v>
      </c>
      <c r="S17" s="9" t="s">
        <v>267</v>
      </c>
      <c r="T17" s="9"/>
      <c r="U17" s="9"/>
      <c r="V17" s="9" t="s">
        <v>269</v>
      </c>
      <c r="W17" s="9" t="s">
        <v>269</v>
      </c>
      <c r="X17" s="9" t="s">
        <v>269</v>
      </c>
      <c r="Y17" s="9"/>
      <c r="Z17" s="9" t="s">
        <v>270</v>
      </c>
      <c r="AA17" s="9" t="s">
        <v>271</v>
      </c>
      <c r="AB17" s="9" t="s">
        <v>87</v>
      </c>
      <c r="AC17" s="9" t="s">
        <v>272</v>
      </c>
      <c r="AD17" s="9" t="s">
        <v>271</v>
      </c>
      <c r="AE17" s="9" t="s">
        <v>87</v>
      </c>
      <c r="AF17" s="9" t="s">
        <v>272</v>
      </c>
      <c r="AG17" s="9" t="s">
        <v>273</v>
      </c>
      <c r="AH17" s="9" t="s">
        <v>91</v>
      </c>
      <c r="AI17" s="9" t="s">
        <v>91</v>
      </c>
      <c r="AJ17" s="9" t="s">
        <v>91</v>
      </c>
      <c r="AK17" s="9" t="s">
        <v>91</v>
      </c>
      <c r="AL17" s="9" t="s">
        <v>91</v>
      </c>
      <c r="AM17" s="9" t="s">
        <v>91</v>
      </c>
      <c r="AN17" s="9" t="s">
        <v>274</v>
      </c>
      <c r="AO17" s="19">
        <f>EDATE(Table2[[#This Row],[Licensed to]], -13)</f>
        <v>45899</v>
      </c>
      <c r="AP17" s="19">
        <f>EDATE(Table2[[#This Row],[Licensed to]],-4)</f>
        <v>46172</v>
      </c>
      <c r="AQ17" s="19">
        <f>EDATE(Table2[[#This Row],[Licensed to]], -13)</f>
        <v>45899</v>
      </c>
      <c r="AR17" s="19">
        <f>EDATE(Table2[[#This Row],[Licensed to]],-4)</f>
        <v>46172</v>
      </c>
    </row>
    <row r="18" spans="1:44">
      <c r="A18" s="9" t="s">
        <v>275</v>
      </c>
      <c r="B18" s="33">
        <v>40639</v>
      </c>
      <c r="C18" s="44">
        <v>41685</v>
      </c>
      <c r="D18" s="33">
        <f>Table3[[#This Row],[Closed Date]]+ (7*365)</f>
        <v>44240</v>
      </c>
      <c r="E18" s="33"/>
      <c r="F18" s="32"/>
      <c r="G18" s="32"/>
      <c r="H18" s="32">
        <v>100895</v>
      </c>
      <c r="I18" s="33">
        <v>41000</v>
      </c>
      <c r="J18" s="33">
        <v>41730</v>
      </c>
      <c r="K18" s="32"/>
      <c r="L18" s="32" t="s">
        <v>93</v>
      </c>
      <c r="M18" s="32" t="s">
        <v>94</v>
      </c>
      <c r="N18" s="32">
        <v>5</v>
      </c>
      <c r="O18" s="9" t="s">
        <v>276</v>
      </c>
      <c r="P18" s="9" t="s">
        <v>277</v>
      </c>
      <c r="Q18" s="9" t="s">
        <v>278</v>
      </c>
      <c r="R18" s="9" t="s">
        <v>230</v>
      </c>
      <c r="S18" s="9" t="s">
        <v>279</v>
      </c>
      <c r="T18" s="9"/>
      <c r="U18" s="9"/>
      <c r="V18" s="9" t="s">
        <v>280</v>
      </c>
      <c r="W18" s="9" t="s">
        <v>281</v>
      </c>
      <c r="X18" s="9"/>
      <c r="Y18" s="9"/>
      <c r="Z18" s="9" t="s">
        <v>282</v>
      </c>
      <c r="AA18" s="9" t="s">
        <v>283</v>
      </c>
      <c r="AB18" s="9" t="s">
        <v>238</v>
      </c>
      <c r="AC18" s="9" t="s">
        <v>241</v>
      </c>
      <c r="AD18" s="9" t="s">
        <v>283</v>
      </c>
      <c r="AE18" s="9" t="s">
        <v>238</v>
      </c>
      <c r="AF18" s="9" t="s">
        <v>241</v>
      </c>
      <c r="AG18" s="9" t="s">
        <v>284</v>
      </c>
      <c r="AH18" s="9" t="s">
        <v>91</v>
      </c>
      <c r="AI18" s="9" t="s">
        <v>91</v>
      </c>
      <c r="AJ18" s="9" t="s">
        <v>91</v>
      </c>
      <c r="AK18" s="9" t="s">
        <v>91</v>
      </c>
      <c r="AL18" s="9" t="s">
        <v>90</v>
      </c>
      <c r="AM18" s="9" t="s">
        <v>91</v>
      </c>
      <c r="AN18" s="9"/>
      <c r="AO18" s="19">
        <f>EDATE(Table2[[#This Row],[Licensed to]], -13)</f>
        <v>46234</v>
      </c>
      <c r="AP18" s="19">
        <f>EDATE(Table2[[#This Row],[Licensed to]],-4)</f>
        <v>46507</v>
      </c>
      <c r="AQ18" s="19">
        <f>EDATE(Table2[[#This Row],[Licensed to]], -13)</f>
        <v>46234</v>
      </c>
      <c r="AR18" s="19">
        <f>EDATE(Table2[[#This Row],[Licensed to]],-4)</f>
        <v>46507</v>
      </c>
    </row>
    <row r="19" spans="1:44">
      <c r="A19" s="9" t="s">
        <v>285</v>
      </c>
      <c r="B19" s="33">
        <v>38982</v>
      </c>
      <c r="C19" s="44">
        <v>42807</v>
      </c>
      <c r="D19" s="33">
        <f>Table3[[#This Row],[Closed Date]]+ (7*365)</f>
        <v>45362</v>
      </c>
      <c r="E19" s="33"/>
      <c r="F19" s="32"/>
      <c r="G19" s="32">
        <v>10915</v>
      </c>
      <c r="H19" s="32">
        <v>100550</v>
      </c>
      <c r="I19" s="33">
        <v>42095</v>
      </c>
      <c r="J19" s="33">
        <v>42825</v>
      </c>
      <c r="K19" s="32"/>
      <c r="L19" s="32" t="s">
        <v>93</v>
      </c>
      <c r="M19" s="32" t="s">
        <v>74</v>
      </c>
      <c r="N19" s="32">
        <v>3</v>
      </c>
      <c r="O19" s="9" t="s">
        <v>286</v>
      </c>
      <c r="P19" s="9" t="s">
        <v>287</v>
      </c>
      <c r="Q19" s="9" t="s">
        <v>288</v>
      </c>
      <c r="R19" s="9" t="s">
        <v>289</v>
      </c>
      <c r="S19" s="9" t="s">
        <v>288</v>
      </c>
      <c r="T19" s="9"/>
      <c r="U19" s="9"/>
      <c r="V19" s="9" t="s">
        <v>290</v>
      </c>
      <c r="W19" s="9"/>
      <c r="X19" s="9"/>
      <c r="Y19" s="9"/>
      <c r="Z19" s="9" t="s">
        <v>291</v>
      </c>
      <c r="AA19" s="9" t="s">
        <v>292</v>
      </c>
      <c r="AB19" s="9" t="s">
        <v>87</v>
      </c>
      <c r="AC19" s="9" t="s">
        <v>154</v>
      </c>
      <c r="AD19" s="9" t="s">
        <v>293</v>
      </c>
      <c r="AE19" s="9" t="s">
        <v>87</v>
      </c>
      <c r="AF19" s="9" t="s">
        <v>191</v>
      </c>
      <c r="AG19" s="9" t="s">
        <v>294</v>
      </c>
      <c r="AH19" s="9" t="s">
        <v>90</v>
      </c>
      <c r="AI19" s="9" t="s">
        <v>91</v>
      </c>
      <c r="AJ19" s="9" t="s">
        <v>91</v>
      </c>
      <c r="AK19" s="9" t="s">
        <v>91</v>
      </c>
      <c r="AL19" s="9" t="s">
        <v>91</v>
      </c>
      <c r="AM19" s="9" t="s">
        <v>91</v>
      </c>
      <c r="AN19" s="9"/>
      <c r="AO19" s="19">
        <f>EDATE(Table2[[#This Row],[Licensed to]], -13)</f>
        <v>46111</v>
      </c>
      <c r="AP19" s="19">
        <f>EDATE(Table2[[#This Row],[Licensed to]],-4)</f>
        <v>46386</v>
      </c>
      <c r="AQ19" s="19">
        <f>EDATE(Table2[[#This Row],[Licensed to]], -13)</f>
        <v>46111</v>
      </c>
      <c r="AR19" s="19">
        <f>EDATE(Table2[[#This Row],[Licensed to]],-4)</f>
        <v>46386</v>
      </c>
    </row>
    <row r="20" spans="1:44">
      <c r="A20" s="9" t="s">
        <v>295</v>
      </c>
      <c r="B20" s="33">
        <v>35591</v>
      </c>
      <c r="C20" s="44">
        <v>42583</v>
      </c>
      <c r="D20" s="33">
        <f>Table3[[#This Row],[Closed Date]]+ (7*365)</f>
        <v>45138</v>
      </c>
      <c r="E20" s="33"/>
      <c r="F20" s="32"/>
      <c r="G20" s="32">
        <v>12903</v>
      </c>
      <c r="H20" s="32">
        <v>61</v>
      </c>
      <c r="I20" s="33">
        <v>42370</v>
      </c>
      <c r="J20" s="33">
        <v>43100</v>
      </c>
      <c r="K20" s="32"/>
      <c r="L20" s="32" t="s">
        <v>93</v>
      </c>
      <c r="M20" s="32" t="s">
        <v>94</v>
      </c>
      <c r="N20" s="32">
        <v>5</v>
      </c>
      <c r="O20" s="9" t="s">
        <v>296</v>
      </c>
      <c r="P20" s="9" t="s">
        <v>297</v>
      </c>
      <c r="Q20" s="9" t="s">
        <v>298</v>
      </c>
      <c r="R20" s="9" t="s">
        <v>299</v>
      </c>
      <c r="S20" s="9" t="s">
        <v>300</v>
      </c>
      <c r="T20" s="9"/>
      <c r="U20" s="9"/>
      <c r="V20" s="9" t="s">
        <v>301</v>
      </c>
      <c r="W20" s="9"/>
      <c r="X20" s="9" t="s">
        <v>302</v>
      </c>
      <c r="Y20" s="9" t="s">
        <v>303</v>
      </c>
      <c r="Z20" s="9" t="s">
        <v>304</v>
      </c>
      <c r="AA20" s="9" t="s">
        <v>305</v>
      </c>
      <c r="AB20" s="9" t="s">
        <v>87</v>
      </c>
      <c r="AC20" s="9" t="s">
        <v>154</v>
      </c>
      <c r="AD20" s="9" t="s">
        <v>306</v>
      </c>
      <c r="AE20" s="9" t="s">
        <v>87</v>
      </c>
      <c r="AF20" s="9" t="s">
        <v>154</v>
      </c>
      <c r="AG20" s="9" t="s">
        <v>307</v>
      </c>
      <c r="AH20" s="9" t="s">
        <v>91</v>
      </c>
      <c r="AI20" s="9" t="s">
        <v>91</v>
      </c>
      <c r="AJ20" s="9" t="s">
        <v>91</v>
      </c>
      <c r="AK20" s="9" t="s">
        <v>90</v>
      </c>
      <c r="AL20" s="9" t="s">
        <v>91</v>
      </c>
      <c r="AM20" s="9" t="s">
        <v>90</v>
      </c>
      <c r="AN20" s="9" t="s">
        <v>308</v>
      </c>
      <c r="AO20" s="19">
        <f>EDATE(Table2[[#This Row],[Licensed to]], -13)</f>
        <v>46203</v>
      </c>
      <c r="AP20" s="19">
        <f>EDATE(Table2[[#This Row],[Licensed to]],-4)</f>
        <v>46477</v>
      </c>
      <c r="AQ20" s="19">
        <f>EDATE(Table2[[#This Row],[Licensed to]], -13)</f>
        <v>46203</v>
      </c>
      <c r="AR20" s="19">
        <f>EDATE(Table2[[#This Row],[Licensed to]],-4)</f>
        <v>46477</v>
      </c>
    </row>
    <row r="21" spans="1:44">
      <c r="A21" s="9" t="s">
        <v>309</v>
      </c>
      <c r="B21" s="33">
        <v>40295</v>
      </c>
      <c r="C21" s="44">
        <v>41059</v>
      </c>
      <c r="D21" s="33">
        <f>Table3[[#This Row],[Closed Date]]+ (7*365)</f>
        <v>43614</v>
      </c>
      <c r="E21" s="33"/>
      <c r="F21" s="32"/>
      <c r="G21" s="32"/>
      <c r="H21" s="32">
        <v>100845</v>
      </c>
      <c r="I21" s="33">
        <v>40787</v>
      </c>
      <c r="J21" s="33">
        <v>41517</v>
      </c>
      <c r="K21" s="32"/>
      <c r="L21" s="32" t="s">
        <v>93</v>
      </c>
      <c r="M21" s="32" t="s">
        <v>94</v>
      </c>
      <c r="N21" s="32">
        <v>5</v>
      </c>
      <c r="O21" s="9" t="s">
        <v>310</v>
      </c>
      <c r="P21" s="9" t="s">
        <v>311</v>
      </c>
      <c r="Q21" s="9" t="s">
        <v>312</v>
      </c>
      <c r="R21" s="9" t="s">
        <v>313</v>
      </c>
      <c r="S21" s="9" t="s">
        <v>314</v>
      </c>
      <c r="T21" s="9" t="s">
        <v>315</v>
      </c>
      <c r="U21" s="9" t="s">
        <v>316</v>
      </c>
      <c r="V21" s="9" t="s">
        <v>317</v>
      </c>
      <c r="W21" s="9" t="s">
        <v>318</v>
      </c>
      <c r="X21" s="9"/>
      <c r="Y21" s="9"/>
      <c r="Z21" s="9" t="s">
        <v>319</v>
      </c>
      <c r="AA21" s="9" t="s">
        <v>320</v>
      </c>
      <c r="AB21" s="9" t="s">
        <v>87</v>
      </c>
      <c r="AC21" s="9" t="s">
        <v>212</v>
      </c>
      <c r="AD21" s="9" t="s">
        <v>321</v>
      </c>
      <c r="AE21" s="9" t="s">
        <v>87</v>
      </c>
      <c r="AF21" s="9" t="s">
        <v>212</v>
      </c>
      <c r="AG21" s="9" t="s">
        <v>322</v>
      </c>
      <c r="AH21" s="9" t="s">
        <v>91</v>
      </c>
      <c r="AI21" s="9" t="s">
        <v>91</v>
      </c>
      <c r="AJ21" s="9" t="s">
        <v>91</v>
      </c>
      <c r="AK21" s="9" t="s">
        <v>91</v>
      </c>
      <c r="AL21" s="9" t="s">
        <v>91</v>
      </c>
      <c r="AM21" s="9" t="s">
        <v>91</v>
      </c>
      <c r="AN21" s="9" t="s">
        <v>323</v>
      </c>
      <c r="AO21" s="19">
        <f>EDATE(Table2[[#This Row],[Licensed to]], -13)</f>
        <v>45807</v>
      </c>
      <c r="AP21" s="19">
        <f>EDATE(Table2[[#This Row],[Licensed to]],-4)</f>
        <v>46081</v>
      </c>
      <c r="AQ21" s="19">
        <f>EDATE(Table2[[#This Row],[Licensed to]], -13)</f>
        <v>45807</v>
      </c>
      <c r="AR21" s="19">
        <f>EDATE(Table2[[#This Row],[Licensed to]],-4)</f>
        <v>46081</v>
      </c>
    </row>
    <row r="22" spans="1:44">
      <c r="A22" s="9" t="s">
        <v>324</v>
      </c>
      <c r="B22" s="33">
        <v>39531</v>
      </c>
      <c r="C22" s="44">
        <v>39885</v>
      </c>
      <c r="D22" s="33">
        <f>Table3[[#This Row],[Closed Date]]+ (7*365)</f>
        <v>42440</v>
      </c>
      <c r="E22" s="33">
        <v>45817</v>
      </c>
      <c r="F22" s="32"/>
      <c r="G22" s="32"/>
      <c r="H22" s="32">
        <v>100685</v>
      </c>
      <c r="I22" s="33">
        <v>39531</v>
      </c>
      <c r="J22" s="33">
        <v>40260</v>
      </c>
      <c r="K22" s="32"/>
      <c r="L22" s="32" t="s">
        <v>93</v>
      </c>
      <c r="M22" s="32" t="s">
        <v>94</v>
      </c>
      <c r="N22" s="32">
        <v>5</v>
      </c>
      <c r="O22" s="9" t="s">
        <v>325</v>
      </c>
      <c r="P22" s="9" t="s">
        <v>121</v>
      </c>
      <c r="Q22" s="9" t="s">
        <v>326</v>
      </c>
      <c r="R22" s="9" t="s">
        <v>327</v>
      </c>
      <c r="S22" s="9" t="s">
        <v>328</v>
      </c>
      <c r="T22" s="9"/>
      <c r="U22" s="9"/>
      <c r="V22" s="9" t="s">
        <v>329</v>
      </c>
      <c r="W22" s="9"/>
      <c r="X22" s="9"/>
      <c r="Y22" s="9"/>
      <c r="Z22" s="9"/>
      <c r="AA22" s="9" t="s">
        <v>330</v>
      </c>
      <c r="AB22" s="9" t="s">
        <v>331</v>
      </c>
      <c r="AC22" s="9" t="s">
        <v>332</v>
      </c>
      <c r="AD22" s="9" t="s">
        <v>333</v>
      </c>
      <c r="AE22" s="9" t="s">
        <v>334</v>
      </c>
      <c r="AF22" s="9" t="s">
        <v>335</v>
      </c>
      <c r="AG22" s="9" t="s">
        <v>336</v>
      </c>
      <c r="AH22" s="9" t="s">
        <v>91</v>
      </c>
      <c r="AI22" s="9" t="s">
        <v>91</v>
      </c>
      <c r="AJ22" s="9" t="s">
        <v>91</v>
      </c>
      <c r="AK22" s="9" t="s">
        <v>91</v>
      </c>
      <c r="AL22" s="9" t="s">
        <v>91</v>
      </c>
      <c r="AM22" s="9" t="s">
        <v>91</v>
      </c>
      <c r="AN22" s="9" t="s">
        <v>337</v>
      </c>
      <c r="AO22" s="19">
        <f>EDATE(Table2[[#This Row],[Licensed to]], -13)</f>
        <v>46264</v>
      </c>
      <c r="AP22" s="19">
        <f>EDATE(Table2[[#This Row],[Licensed to]],-4)</f>
        <v>46537</v>
      </c>
      <c r="AQ22" s="19">
        <f>EDATE(Table2[[#This Row],[Licensed to]], -13)</f>
        <v>46264</v>
      </c>
      <c r="AR22" s="19">
        <f>EDATE(Table2[[#This Row],[Licensed to]],-4)</f>
        <v>46537</v>
      </c>
    </row>
    <row r="23" spans="1:44">
      <c r="A23" s="9" t="s">
        <v>338</v>
      </c>
      <c r="B23" s="33">
        <v>43802</v>
      </c>
      <c r="C23" s="44">
        <v>44830</v>
      </c>
      <c r="D23" s="33">
        <f>Table3[[#This Row],[Closed Date]]+ (7*365)</f>
        <v>47385</v>
      </c>
      <c r="E23" s="33"/>
      <c r="F23" s="32"/>
      <c r="G23" s="32">
        <v>24325</v>
      </c>
      <c r="H23" s="32">
        <v>101362</v>
      </c>
      <c r="I23" s="33">
        <v>44197</v>
      </c>
      <c r="J23" s="33">
        <v>44926</v>
      </c>
      <c r="K23" s="32"/>
      <c r="L23" s="32" t="s">
        <v>93</v>
      </c>
      <c r="M23" s="32" t="s">
        <v>74</v>
      </c>
      <c r="N23" s="32">
        <v>3</v>
      </c>
      <c r="O23" s="9" t="s">
        <v>339</v>
      </c>
      <c r="P23" s="9" t="s">
        <v>147</v>
      </c>
      <c r="Q23" s="9" t="s">
        <v>148</v>
      </c>
      <c r="R23" s="9" t="s">
        <v>340</v>
      </c>
      <c r="S23" s="9" t="s">
        <v>341</v>
      </c>
      <c r="T23" s="9"/>
      <c r="U23" s="9"/>
      <c r="V23" s="9"/>
      <c r="W23" s="9" t="s">
        <v>342</v>
      </c>
      <c r="X23" s="9" t="s">
        <v>342</v>
      </c>
      <c r="Y23" s="9" t="s">
        <v>343</v>
      </c>
      <c r="Z23" s="9" t="s">
        <v>344</v>
      </c>
      <c r="AA23" s="9" t="s">
        <v>345</v>
      </c>
      <c r="AB23" s="9" t="s">
        <v>87</v>
      </c>
      <c r="AC23" s="9" t="s">
        <v>126</v>
      </c>
      <c r="AD23" s="9" t="s">
        <v>346</v>
      </c>
      <c r="AE23" s="9" t="s">
        <v>87</v>
      </c>
      <c r="AF23" s="9" t="s">
        <v>126</v>
      </c>
      <c r="AG23" s="9" t="s">
        <v>347</v>
      </c>
      <c r="AH23" s="9" t="s">
        <v>91</v>
      </c>
      <c r="AI23" s="9" t="s">
        <v>91</v>
      </c>
      <c r="AJ23" s="9" t="s">
        <v>91</v>
      </c>
      <c r="AK23" s="9" t="s">
        <v>91</v>
      </c>
      <c r="AL23" s="9" t="s">
        <v>91</v>
      </c>
      <c r="AM23" s="9" t="s">
        <v>90</v>
      </c>
      <c r="AN23" s="9" t="s">
        <v>274</v>
      </c>
      <c r="AO23" s="19">
        <f>EDATE(Table2[[#This Row],[Licensed to]], -13)</f>
        <v>45960</v>
      </c>
      <c r="AP23" s="19">
        <f>EDATE(Table2[[#This Row],[Licensed to]],-4)</f>
        <v>46233</v>
      </c>
      <c r="AQ23" s="19">
        <f>EDATE(Table2[[#This Row],[Licensed to]], -13)</f>
        <v>45960</v>
      </c>
      <c r="AR23" s="19">
        <f>EDATE(Table2[[#This Row],[Licensed to]],-4)</f>
        <v>46233</v>
      </c>
    </row>
    <row r="24" spans="1:44">
      <c r="A24" s="9" t="s">
        <v>348</v>
      </c>
      <c r="B24" s="33">
        <v>44287</v>
      </c>
      <c r="C24" s="44">
        <v>45382</v>
      </c>
      <c r="D24" s="33">
        <f>Table3[[#This Row],[Closed Date]]+ (7*365)</f>
        <v>47937</v>
      </c>
      <c r="E24" s="33"/>
      <c r="F24" s="32" t="s">
        <v>349</v>
      </c>
      <c r="G24" s="32">
        <v>24422</v>
      </c>
      <c r="H24" s="32">
        <v>101443</v>
      </c>
      <c r="I24" s="33">
        <v>44805</v>
      </c>
      <c r="J24" s="33">
        <v>45382</v>
      </c>
      <c r="K24" s="32"/>
      <c r="L24" s="32" t="s">
        <v>93</v>
      </c>
      <c r="M24" s="32" t="s">
        <v>94</v>
      </c>
      <c r="N24" s="32">
        <v>5</v>
      </c>
      <c r="O24" s="9" t="s">
        <v>350</v>
      </c>
      <c r="P24" s="9" t="s">
        <v>351</v>
      </c>
      <c r="Q24" s="9" t="s">
        <v>352</v>
      </c>
      <c r="R24" s="9" t="s">
        <v>78</v>
      </c>
      <c r="S24" s="9" t="s">
        <v>353</v>
      </c>
      <c r="T24" s="9"/>
      <c r="U24" s="9"/>
      <c r="V24" s="9" t="s">
        <v>354</v>
      </c>
      <c r="W24" s="9" t="s">
        <v>354</v>
      </c>
      <c r="X24" s="9" t="s">
        <v>355</v>
      </c>
      <c r="Y24" s="9"/>
      <c r="Z24" s="9" t="s">
        <v>356</v>
      </c>
      <c r="AA24" s="9" t="s">
        <v>357</v>
      </c>
      <c r="AB24" s="9" t="s">
        <v>358</v>
      </c>
      <c r="AC24" s="9" t="s">
        <v>359</v>
      </c>
      <c r="AD24" s="9" t="s">
        <v>357</v>
      </c>
      <c r="AE24" s="9" t="s">
        <v>358</v>
      </c>
      <c r="AF24" s="9" t="s">
        <v>359</v>
      </c>
      <c r="AG24" s="9" t="s">
        <v>360</v>
      </c>
      <c r="AH24" s="9" t="s">
        <v>91</v>
      </c>
      <c r="AI24" s="9" t="s">
        <v>91</v>
      </c>
      <c r="AJ24" s="9" t="s">
        <v>91</v>
      </c>
      <c r="AK24" s="9" t="s">
        <v>90</v>
      </c>
      <c r="AL24" s="9" t="s">
        <v>90</v>
      </c>
      <c r="AM24" s="9" t="s">
        <v>91</v>
      </c>
      <c r="AN24" s="9" t="s">
        <v>361</v>
      </c>
      <c r="AO24" s="19">
        <f>EDATE(Table2[[#This Row],[Licensed to]], -13)</f>
        <v>45807</v>
      </c>
      <c r="AP24" s="19">
        <f>EDATE(Table2[[#This Row],[Licensed to]],-4)</f>
        <v>46081</v>
      </c>
      <c r="AQ24" s="19">
        <f>EDATE(Table2[[#This Row],[Licensed to]], -13)</f>
        <v>45807</v>
      </c>
      <c r="AR24" s="19">
        <f>EDATE(Table2[[#This Row],[Licensed to]],-4)</f>
        <v>46081</v>
      </c>
    </row>
    <row r="25" spans="1:44">
      <c r="A25" s="9" t="s">
        <v>362</v>
      </c>
      <c r="B25" s="33">
        <v>41481</v>
      </c>
      <c r="C25" s="44">
        <v>42582</v>
      </c>
      <c r="D25" s="33">
        <f>Table3[[#This Row],[Closed Date]]+ (7*365)</f>
        <v>45137</v>
      </c>
      <c r="E25" s="33"/>
      <c r="F25" s="32"/>
      <c r="G25" s="32">
        <v>12531</v>
      </c>
      <c r="H25" s="32">
        <v>101020</v>
      </c>
      <c r="I25" s="33">
        <v>41852</v>
      </c>
      <c r="J25" s="33">
        <v>42582</v>
      </c>
      <c r="K25" s="32"/>
      <c r="L25" s="32" t="s">
        <v>93</v>
      </c>
      <c r="M25" s="32" t="s">
        <v>94</v>
      </c>
      <c r="N25" s="32">
        <v>5</v>
      </c>
      <c r="O25" s="9" t="s">
        <v>363</v>
      </c>
      <c r="P25" s="9"/>
      <c r="Q25" s="9"/>
      <c r="R25" s="9" t="s">
        <v>364</v>
      </c>
      <c r="S25" s="9" t="s">
        <v>365</v>
      </c>
      <c r="T25" s="9"/>
      <c r="U25" s="9"/>
      <c r="V25" s="9" t="s">
        <v>366</v>
      </c>
      <c r="W25" s="9" t="s">
        <v>367</v>
      </c>
      <c r="X25" s="9" t="s">
        <v>368</v>
      </c>
      <c r="Y25" s="9" t="s">
        <v>369</v>
      </c>
      <c r="Z25" s="9" t="s">
        <v>370</v>
      </c>
      <c r="AA25" s="9" t="s">
        <v>371</v>
      </c>
      <c r="AB25" s="9" t="s">
        <v>358</v>
      </c>
      <c r="AC25" s="9" t="s">
        <v>372</v>
      </c>
      <c r="AD25" s="9" t="s">
        <v>373</v>
      </c>
      <c r="AE25" s="9" t="s">
        <v>358</v>
      </c>
      <c r="AF25" s="9" t="s">
        <v>359</v>
      </c>
      <c r="AG25" s="9" t="s">
        <v>374</v>
      </c>
      <c r="AH25" s="9" t="s">
        <v>91</v>
      </c>
      <c r="AI25" s="9" t="s">
        <v>91</v>
      </c>
      <c r="AJ25" s="9" t="s">
        <v>91</v>
      </c>
      <c r="AK25" s="9" t="s">
        <v>90</v>
      </c>
      <c r="AL25" s="9" t="s">
        <v>91</v>
      </c>
      <c r="AM25" s="9" t="s">
        <v>91</v>
      </c>
      <c r="AN25" s="9" t="s">
        <v>375</v>
      </c>
      <c r="AO25" s="19">
        <f>EDATE(Table2[[#This Row],[Licensed to]], -13)</f>
        <v>45807</v>
      </c>
      <c r="AP25" s="19">
        <f>EDATE(Table2[[#This Row],[Licensed to]],-4)</f>
        <v>46081</v>
      </c>
      <c r="AQ25" s="19">
        <f>EDATE(Table2[[#This Row],[Licensed to]], -13)</f>
        <v>45807</v>
      </c>
      <c r="AR25" s="19">
        <f>EDATE(Table2[[#This Row],[Licensed to]],-4)</f>
        <v>46081</v>
      </c>
    </row>
    <row r="26" spans="1:44">
      <c r="A26" s="9" t="s">
        <v>376</v>
      </c>
      <c r="B26" s="33">
        <v>38127</v>
      </c>
      <c r="C26" s="44">
        <v>41790</v>
      </c>
      <c r="D26" s="33">
        <f>Table3[[#This Row],[Closed Date]]+ (7*365)</f>
        <v>44345</v>
      </c>
      <c r="E26" s="33"/>
      <c r="F26" s="32"/>
      <c r="G26" s="32"/>
      <c r="H26" s="32">
        <v>280</v>
      </c>
      <c r="I26" s="33">
        <v>41061</v>
      </c>
      <c r="J26" s="33">
        <v>41790</v>
      </c>
      <c r="K26" s="32"/>
      <c r="L26" s="32" t="s">
        <v>93</v>
      </c>
      <c r="M26" s="32" t="s">
        <v>94</v>
      </c>
      <c r="N26" s="32">
        <v>4</v>
      </c>
      <c r="O26" s="9" t="s">
        <v>377</v>
      </c>
      <c r="P26" s="9" t="s">
        <v>378</v>
      </c>
      <c r="Q26" s="9" t="s">
        <v>379</v>
      </c>
      <c r="R26" s="9" t="s">
        <v>380</v>
      </c>
      <c r="S26" s="9" t="s">
        <v>379</v>
      </c>
      <c r="T26" s="9"/>
      <c r="U26" s="9"/>
      <c r="V26" s="9" t="s">
        <v>381</v>
      </c>
      <c r="W26" s="9" t="s">
        <v>381</v>
      </c>
      <c r="X26" s="9"/>
      <c r="Y26" s="9" t="s">
        <v>382</v>
      </c>
      <c r="Z26" s="9" t="s">
        <v>383</v>
      </c>
      <c r="AA26" s="9" t="s">
        <v>384</v>
      </c>
      <c r="AB26" s="9" t="s">
        <v>87</v>
      </c>
      <c r="AC26" s="9" t="s">
        <v>385</v>
      </c>
      <c r="AD26" s="9" t="s">
        <v>384</v>
      </c>
      <c r="AE26" s="9" t="s">
        <v>87</v>
      </c>
      <c r="AF26" s="9" t="s">
        <v>385</v>
      </c>
      <c r="AG26" s="9" t="s">
        <v>386</v>
      </c>
      <c r="AH26" s="9" t="s">
        <v>91</v>
      </c>
      <c r="AI26" s="9" t="s">
        <v>91</v>
      </c>
      <c r="AJ26" s="9" t="s">
        <v>91</v>
      </c>
      <c r="AK26" s="9" t="s">
        <v>91</v>
      </c>
      <c r="AL26" s="9" t="s">
        <v>91</v>
      </c>
      <c r="AM26" s="9" t="s">
        <v>91</v>
      </c>
      <c r="AN26" s="9" t="s">
        <v>387</v>
      </c>
      <c r="AO26" s="19">
        <f>EDATE(Table2[[#This Row],[Licensed to]], -13)</f>
        <v>45777</v>
      </c>
      <c r="AP26" s="19">
        <f>EDATE(Table2[[#This Row],[Licensed to]],-4)</f>
        <v>46053</v>
      </c>
      <c r="AQ26" s="19">
        <f>EDATE(Table2[[#This Row],[Licensed to]], -13)</f>
        <v>45777</v>
      </c>
      <c r="AR26" s="19">
        <f>EDATE(Table2[[#This Row],[Licensed to]],-4)</f>
        <v>46053</v>
      </c>
    </row>
    <row r="27" spans="1:44">
      <c r="A27" s="9" t="s">
        <v>388</v>
      </c>
      <c r="B27" s="33">
        <v>36367</v>
      </c>
      <c r="C27" s="44">
        <v>39963</v>
      </c>
      <c r="D27" s="33">
        <f>Table3[[#This Row],[Closed Date]]+ (7*365)</f>
        <v>42518</v>
      </c>
      <c r="E27" s="33">
        <v>45817</v>
      </c>
      <c r="F27" s="32"/>
      <c r="G27" s="32"/>
      <c r="H27" s="32">
        <v>100145</v>
      </c>
      <c r="I27" s="33">
        <v>39289</v>
      </c>
      <c r="J27" s="33">
        <v>40019</v>
      </c>
      <c r="K27" s="32"/>
      <c r="L27" s="32" t="s">
        <v>93</v>
      </c>
      <c r="M27" s="32" t="s">
        <v>94</v>
      </c>
      <c r="N27" s="32">
        <v>8</v>
      </c>
      <c r="O27" s="9" t="s">
        <v>389</v>
      </c>
      <c r="P27" s="9" t="s">
        <v>390</v>
      </c>
      <c r="Q27" s="9" t="s">
        <v>391</v>
      </c>
      <c r="R27" s="9" t="s">
        <v>392</v>
      </c>
      <c r="S27" s="9" t="s">
        <v>393</v>
      </c>
      <c r="T27" s="9"/>
      <c r="U27" s="9"/>
      <c r="V27" s="9" t="s">
        <v>394</v>
      </c>
      <c r="W27" s="9" t="s">
        <v>395</v>
      </c>
      <c r="X27" s="9"/>
      <c r="Y27" s="9"/>
      <c r="Z27" s="9" t="s">
        <v>396</v>
      </c>
      <c r="AA27" s="9" t="s">
        <v>397</v>
      </c>
      <c r="AB27" s="9" t="s">
        <v>87</v>
      </c>
      <c r="AC27" s="9" t="s">
        <v>126</v>
      </c>
      <c r="AD27" s="9" t="s">
        <v>397</v>
      </c>
      <c r="AE27" s="9" t="s">
        <v>87</v>
      </c>
      <c r="AF27" s="9" t="s">
        <v>126</v>
      </c>
      <c r="AG27" s="9" t="s">
        <v>398</v>
      </c>
      <c r="AH27" s="9" t="s">
        <v>91</v>
      </c>
      <c r="AI27" s="9" t="s">
        <v>91</v>
      </c>
      <c r="AJ27" s="9" t="s">
        <v>91</v>
      </c>
      <c r="AK27" s="9" t="s">
        <v>91</v>
      </c>
      <c r="AL27" s="9" t="s">
        <v>91</v>
      </c>
      <c r="AM27" s="9" t="s">
        <v>91</v>
      </c>
      <c r="AN27" s="9" t="s">
        <v>399</v>
      </c>
      <c r="AO27" s="19">
        <f>EDATE(Table2[[#This Row],[Licensed to]], -13)</f>
        <v>45899</v>
      </c>
      <c r="AP27" s="19">
        <f>EDATE(Table2[[#This Row],[Licensed to]],-4)</f>
        <v>46172</v>
      </c>
      <c r="AQ27" s="19">
        <f>EDATE(Table2[[#This Row],[Licensed to]], -13)</f>
        <v>45899</v>
      </c>
      <c r="AR27" s="19">
        <f>EDATE(Table2[[#This Row],[Licensed to]],-4)</f>
        <v>46172</v>
      </c>
    </row>
    <row r="28" spans="1:44">
      <c r="A28" s="9" t="s">
        <v>400</v>
      </c>
      <c r="B28" s="33">
        <v>39224</v>
      </c>
      <c r="C28" s="44">
        <v>39598</v>
      </c>
      <c r="D28" s="33">
        <f>Table3[[#This Row],[Closed Date]]+ (7*365)</f>
        <v>42153</v>
      </c>
      <c r="E28" s="33">
        <v>45817</v>
      </c>
      <c r="F28" s="32"/>
      <c r="G28" s="32"/>
      <c r="H28" s="32">
        <v>100609</v>
      </c>
      <c r="I28" s="33">
        <v>39224</v>
      </c>
      <c r="J28" s="33">
        <v>39954</v>
      </c>
      <c r="K28" s="32"/>
      <c r="L28" s="32" t="s">
        <v>73</v>
      </c>
      <c r="M28" s="32" t="s">
        <v>94</v>
      </c>
      <c r="N28" s="32">
        <v>5</v>
      </c>
      <c r="O28" s="9" t="s">
        <v>389</v>
      </c>
      <c r="P28" s="9" t="s">
        <v>401</v>
      </c>
      <c r="Q28" s="9" t="s">
        <v>391</v>
      </c>
      <c r="R28" s="9" t="s">
        <v>402</v>
      </c>
      <c r="S28" s="9" t="s">
        <v>403</v>
      </c>
      <c r="T28" s="9"/>
      <c r="U28" s="9"/>
      <c r="V28" s="9" t="s">
        <v>394</v>
      </c>
      <c r="W28" s="9"/>
      <c r="X28" s="9"/>
      <c r="Y28" s="9"/>
      <c r="Z28" s="9" t="s">
        <v>396</v>
      </c>
      <c r="AA28" s="9" t="s">
        <v>404</v>
      </c>
      <c r="AB28" s="9" t="s">
        <v>87</v>
      </c>
      <c r="AC28" s="9" t="s">
        <v>126</v>
      </c>
      <c r="AD28" s="9" t="s">
        <v>405</v>
      </c>
      <c r="AE28" s="9" t="s">
        <v>87</v>
      </c>
      <c r="AF28" s="9" t="s">
        <v>126</v>
      </c>
      <c r="AG28" s="9" t="s">
        <v>398</v>
      </c>
      <c r="AH28" s="9" t="s">
        <v>91</v>
      </c>
      <c r="AI28" s="9" t="s">
        <v>91</v>
      </c>
      <c r="AJ28" s="9" t="s">
        <v>91</v>
      </c>
      <c r="AK28" s="9" t="s">
        <v>91</v>
      </c>
      <c r="AL28" s="9" t="s">
        <v>91</v>
      </c>
      <c r="AM28" s="9" t="s">
        <v>91</v>
      </c>
      <c r="AN28" s="9" t="s">
        <v>399</v>
      </c>
      <c r="AO28" s="19">
        <f>EDATE(Table2[[#This Row],[Licensed to]], -13)</f>
        <v>45807</v>
      </c>
      <c r="AP28" s="19">
        <f>EDATE(Table2[[#This Row],[Licensed to]],-4)</f>
        <v>46081</v>
      </c>
      <c r="AQ28" s="19">
        <f>EDATE(Table2[[#This Row],[Licensed to]], -13)</f>
        <v>45807</v>
      </c>
      <c r="AR28" s="19">
        <f>EDATE(Table2[[#This Row],[Licensed to]],-4)</f>
        <v>46081</v>
      </c>
    </row>
    <row r="29" spans="1:44">
      <c r="A29" s="9" t="s">
        <v>406</v>
      </c>
      <c r="B29" s="33">
        <v>42795</v>
      </c>
      <c r="C29" s="44">
        <v>44097</v>
      </c>
      <c r="D29" s="33">
        <f>Table3[[#This Row],[Closed Date]]+ (7*365)</f>
        <v>46652</v>
      </c>
      <c r="E29" s="33"/>
      <c r="F29" s="32"/>
      <c r="G29" s="32">
        <v>22600</v>
      </c>
      <c r="H29" s="32">
        <v>101221</v>
      </c>
      <c r="I29" s="33">
        <v>43890</v>
      </c>
      <c r="J29" s="33">
        <v>44620</v>
      </c>
      <c r="K29" s="32"/>
      <c r="L29" s="32" t="s">
        <v>93</v>
      </c>
      <c r="M29" s="32" t="s">
        <v>94</v>
      </c>
      <c r="N29" s="32">
        <v>5</v>
      </c>
      <c r="O29" s="9" t="s">
        <v>407</v>
      </c>
      <c r="P29" s="9" t="s">
        <v>408</v>
      </c>
      <c r="Q29" s="9" t="s">
        <v>409</v>
      </c>
      <c r="R29" s="9" t="s">
        <v>410</v>
      </c>
      <c r="S29" s="9" t="s">
        <v>411</v>
      </c>
      <c r="T29" s="9" t="s">
        <v>411</v>
      </c>
      <c r="U29" s="9" t="s">
        <v>410</v>
      </c>
      <c r="V29" s="9" t="s">
        <v>412</v>
      </c>
      <c r="W29" s="9" t="s">
        <v>413</v>
      </c>
      <c r="X29" s="9" t="s">
        <v>412</v>
      </c>
      <c r="Y29" s="9"/>
      <c r="Z29" s="9" t="s">
        <v>414</v>
      </c>
      <c r="AA29" s="9" t="s">
        <v>415</v>
      </c>
      <c r="AB29" s="9" t="s">
        <v>87</v>
      </c>
      <c r="AC29" s="9" t="s">
        <v>272</v>
      </c>
      <c r="AD29" s="9" t="s">
        <v>415</v>
      </c>
      <c r="AE29" s="9" t="s">
        <v>87</v>
      </c>
      <c r="AF29" s="9" t="s">
        <v>272</v>
      </c>
      <c r="AG29" s="9" t="s">
        <v>416</v>
      </c>
      <c r="AH29" s="9" t="s">
        <v>91</v>
      </c>
      <c r="AI29" s="9" t="s">
        <v>91</v>
      </c>
      <c r="AJ29" s="9" t="s">
        <v>91</v>
      </c>
      <c r="AK29" s="9" t="s">
        <v>91</v>
      </c>
      <c r="AL29" s="9" t="s">
        <v>91</v>
      </c>
      <c r="AM29" s="9" t="s">
        <v>91</v>
      </c>
      <c r="AN29" s="9" t="s">
        <v>417</v>
      </c>
      <c r="AO29" s="19">
        <f>EDATE(Table2[[#This Row],[Licensed to]], -13)</f>
        <v>45716</v>
      </c>
      <c r="AP29" s="19">
        <f>EDATE(Table2[[#This Row],[Licensed to]],-4)</f>
        <v>45991</v>
      </c>
      <c r="AQ29" s="19">
        <f>EDATE(Table2[[#This Row],[Licensed to]], -13)</f>
        <v>45716</v>
      </c>
      <c r="AR29" s="19">
        <f>EDATE(Table2[[#This Row],[Licensed to]],-4)</f>
        <v>45991</v>
      </c>
    </row>
    <row r="30" spans="1:44">
      <c r="A30" s="9" t="s">
        <v>418</v>
      </c>
      <c r="B30" s="33">
        <v>41415</v>
      </c>
      <c r="C30" s="44">
        <v>41487</v>
      </c>
      <c r="D30" s="33">
        <f>Table3[[#This Row],[Closed Date]]+ (7*365)</f>
        <v>44042</v>
      </c>
      <c r="E30" s="33"/>
      <c r="F30" s="32"/>
      <c r="G30" s="32"/>
      <c r="H30" s="32">
        <v>101008</v>
      </c>
      <c r="I30" s="33">
        <v>41415</v>
      </c>
      <c r="J30" s="33">
        <v>41759</v>
      </c>
      <c r="K30" s="32"/>
      <c r="L30" s="32" t="s">
        <v>73</v>
      </c>
      <c r="M30" s="32" t="s">
        <v>74</v>
      </c>
      <c r="N30" s="32">
        <v>3</v>
      </c>
      <c r="O30" s="9" t="s">
        <v>419</v>
      </c>
      <c r="P30" s="9" t="s">
        <v>420</v>
      </c>
      <c r="Q30" s="9" t="s">
        <v>421</v>
      </c>
      <c r="R30" s="9" t="s">
        <v>422</v>
      </c>
      <c r="S30" s="9" t="s">
        <v>423</v>
      </c>
      <c r="T30" s="9"/>
      <c r="U30" s="9"/>
      <c r="V30" s="9" t="s">
        <v>424</v>
      </c>
      <c r="W30" s="9" t="s">
        <v>424</v>
      </c>
      <c r="X30" s="9" t="s">
        <v>424</v>
      </c>
      <c r="Y30" s="9"/>
      <c r="Z30" s="9" t="s">
        <v>425</v>
      </c>
      <c r="AA30" s="9" t="s">
        <v>426</v>
      </c>
      <c r="AB30" s="9" t="s">
        <v>87</v>
      </c>
      <c r="AC30" s="9" t="s">
        <v>427</v>
      </c>
      <c r="AD30" s="9" t="s">
        <v>428</v>
      </c>
      <c r="AE30" s="9" t="s">
        <v>87</v>
      </c>
      <c r="AF30" s="9" t="s">
        <v>126</v>
      </c>
      <c r="AG30" s="9" t="s">
        <v>429</v>
      </c>
      <c r="AH30" s="9" t="s">
        <v>91</v>
      </c>
      <c r="AI30" s="9" t="s">
        <v>91</v>
      </c>
      <c r="AJ30" s="9" t="s">
        <v>91</v>
      </c>
      <c r="AK30" s="9" t="s">
        <v>91</v>
      </c>
      <c r="AL30" s="9" t="s">
        <v>91</v>
      </c>
      <c r="AM30" s="9" t="s">
        <v>91</v>
      </c>
      <c r="AN30" s="9"/>
      <c r="AO30" s="19">
        <f>EDATE(Table2[[#This Row],[Licensed to]], -13)</f>
        <v>46111</v>
      </c>
      <c r="AP30" s="19">
        <f>EDATE(Table2[[#This Row],[Licensed to]],-4)</f>
        <v>46386</v>
      </c>
      <c r="AQ30" s="19">
        <f>EDATE(Table2[[#This Row],[Licensed to]], -13)</f>
        <v>46111</v>
      </c>
      <c r="AR30" s="19">
        <f>EDATE(Table2[[#This Row],[Licensed to]],-4)</f>
        <v>46386</v>
      </c>
    </row>
    <row r="31" spans="1:44">
      <c r="A31" s="9" t="s">
        <v>430</v>
      </c>
      <c r="B31" s="33">
        <v>40240</v>
      </c>
      <c r="C31" s="44">
        <v>40913</v>
      </c>
      <c r="D31" s="33">
        <f>Table3[[#This Row],[Closed Date]]+ (7*365)</f>
        <v>43468</v>
      </c>
      <c r="E31" s="33"/>
      <c r="F31" s="32"/>
      <c r="G31" s="32"/>
      <c r="H31" s="32">
        <v>100833</v>
      </c>
      <c r="I31" s="33">
        <v>40240</v>
      </c>
      <c r="J31" s="33">
        <v>40602</v>
      </c>
      <c r="K31" s="32"/>
      <c r="L31" s="32" t="s">
        <v>73</v>
      </c>
      <c r="M31" s="32" t="s">
        <v>94</v>
      </c>
      <c r="N31" s="32">
        <v>4</v>
      </c>
      <c r="O31" s="9" t="s">
        <v>431</v>
      </c>
      <c r="P31" s="9" t="s">
        <v>432</v>
      </c>
      <c r="Q31" s="9" t="s">
        <v>433</v>
      </c>
      <c r="R31" s="9" t="s">
        <v>434</v>
      </c>
      <c r="S31" s="9" t="s">
        <v>435</v>
      </c>
      <c r="T31" s="9"/>
      <c r="U31" s="9"/>
      <c r="V31" s="9" t="s">
        <v>436</v>
      </c>
      <c r="W31" s="9"/>
      <c r="X31" s="9"/>
      <c r="Y31" s="9"/>
      <c r="Z31" s="9" t="s">
        <v>437</v>
      </c>
      <c r="AA31" s="9" t="s">
        <v>438</v>
      </c>
      <c r="AB31" s="9" t="s">
        <v>238</v>
      </c>
      <c r="AC31" s="9" t="s">
        <v>239</v>
      </c>
      <c r="AD31" s="9" t="s">
        <v>439</v>
      </c>
      <c r="AE31" s="9" t="s">
        <v>440</v>
      </c>
      <c r="AF31" s="9" t="s">
        <v>441</v>
      </c>
      <c r="AG31" s="9" t="s">
        <v>442</v>
      </c>
      <c r="AH31" s="9" t="s">
        <v>91</v>
      </c>
      <c r="AI31" s="9" t="s">
        <v>91</v>
      </c>
      <c r="AJ31" s="9" t="s">
        <v>91</v>
      </c>
      <c r="AK31" s="9" t="s">
        <v>91</v>
      </c>
      <c r="AL31" s="9" t="s">
        <v>90</v>
      </c>
      <c r="AM31" s="9" t="s">
        <v>91</v>
      </c>
      <c r="AN31" s="9" t="s">
        <v>443</v>
      </c>
      <c r="AO31" s="19">
        <f>EDATE(Table2[[#This Row],[Licensed to]], -13)</f>
        <v>46234</v>
      </c>
      <c r="AP31" s="19">
        <f>EDATE(Table2[[#This Row],[Licensed to]],-4)</f>
        <v>46507</v>
      </c>
      <c r="AQ31" s="19">
        <f>EDATE(Table2[[#This Row],[Licensed to]], -13)</f>
        <v>46234</v>
      </c>
      <c r="AR31" s="19">
        <f>EDATE(Table2[[#This Row],[Licensed to]],-4)</f>
        <v>46507</v>
      </c>
    </row>
    <row r="32" spans="1:44">
      <c r="A32" s="9" t="s">
        <v>444</v>
      </c>
      <c r="B32" s="33">
        <v>38250</v>
      </c>
      <c r="C32" s="44">
        <v>38968</v>
      </c>
      <c r="D32" s="33">
        <f>Table3[[#This Row],[Closed Date]]+ (7*365)</f>
        <v>41523</v>
      </c>
      <c r="E32" s="33">
        <v>45817</v>
      </c>
      <c r="F32" s="32"/>
      <c r="G32" s="32"/>
      <c r="H32" s="32">
        <v>100369</v>
      </c>
      <c r="I32" s="33">
        <v>38278</v>
      </c>
      <c r="J32" s="33">
        <v>39007</v>
      </c>
      <c r="K32" s="32"/>
      <c r="L32" s="32" t="s">
        <v>73</v>
      </c>
      <c r="M32" s="32" t="s">
        <v>94</v>
      </c>
      <c r="N32" s="32">
        <v>5</v>
      </c>
      <c r="O32" s="9" t="s">
        <v>445</v>
      </c>
      <c r="P32" s="9" t="s">
        <v>446</v>
      </c>
      <c r="Q32" s="9" t="s">
        <v>447</v>
      </c>
      <c r="R32" s="9" t="s">
        <v>448</v>
      </c>
      <c r="S32" s="9" t="s">
        <v>447</v>
      </c>
      <c r="T32" s="9"/>
      <c r="U32" s="9"/>
      <c r="V32" s="9" t="s">
        <v>449</v>
      </c>
      <c r="W32" s="9"/>
      <c r="X32" s="9"/>
      <c r="Y32" s="9"/>
      <c r="Z32" s="9"/>
      <c r="AA32" s="9" t="s">
        <v>450</v>
      </c>
      <c r="AB32" s="9" t="s">
        <v>87</v>
      </c>
      <c r="AC32" s="9" t="s">
        <v>385</v>
      </c>
      <c r="AD32" s="9" t="s">
        <v>450</v>
      </c>
      <c r="AE32" s="9" t="s">
        <v>87</v>
      </c>
      <c r="AF32" s="9" t="s">
        <v>385</v>
      </c>
      <c r="AG32" s="9" t="s">
        <v>451</v>
      </c>
      <c r="AH32" s="9" t="s">
        <v>91</v>
      </c>
      <c r="AI32" s="9" t="s">
        <v>91</v>
      </c>
      <c r="AJ32" s="9" t="s">
        <v>91</v>
      </c>
      <c r="AK32" s="9" t="s">
        <v>91</v>
      </c>
      <c r="AL32" s="9" t="s">
        <v>91</v>
      </c>
      <c r="AM32" s="9" t="s">
        <v>91</v>
      </c>
      <c r="AN32" s="9" t="s">
        <v>452</v>
      </c>
      <c r="AO32" s="19">
        <f>EDATE(Table2[[#This Row],[Licensed to]], -13)</f>
        <v>45504</v>
      </c>
      <c r="AP32" s="19">
        <f>EDATE(Table2[[#This Row],[Licensed to]],-4)</f>
        <v>45777</v>
      </c>
      <c r="AQ32" s="19">
        <f>EDATE(Table2[[#This Row],[Licensed to]], -13)</f>
        <v>45504</v>
      </c>
      <c r="AR32" s="19">
        <f>EDATE(Table2[[#This Row],[Licensed to]],-4)</f>
        <v>45777</v>
      </c>
    </row>
    <row r="33" spans="1:44">
      <c r="A33" s="9" t="s">
        <v>453</v>
      </c>
      <c r="B33" s="33">
        <v>38250</v>
      </c>
      <c r="C33" s="44">
        <v>39710</v>
      </c>
      <c r="D33" s="33">
        <f>Table3[[#This Row],[Closed Date]]+ (7*365)</f>
        <v>42265</v>
      </c>
      <c r="E33" s="33">
        <v>45817</v>
      </c>
      <c r="F33" s="32"/>
      <c r="G33" s="32"/>
      <c r="H33" s="32">
        <v>290</v>
      </c>
      <c r="I33" s="33">
        <v>38996</v>
      </c>
      <c r="J33" s="33">
        <v>39710</v>
      </c>
      <c r="K33" s="32"/>
      <c r="L33" s="32" t="s">
        <v>93</v>
      </c>
      <c r="M33" s="32" t="s">
        <v>94</v>
      </c>
      <c r="N33" s="32">
        <v>2</v>
      </c>
      <c r="O33" s="9" t="s">
        <v>454</v>
      </c>
      <c r="P33" s="9" t="s">
        <v>455</v>
      </c>
      <c r="Q33" s="9" t="s">
        <v>456</v>
      </c>
      <c r="R33" s="9" t="s">
        <v>457</v>
      </c>
      <c r="S33" s="9" t="s">
        <v>197</v>
      </c>
      <c r="T33" s="9"/>
      <c r="U33" s="9"/>
      <c r="V33" s="9" t="s">
        <v>458</v>
      </c>
      <c r="W33" s="9"/>
      <c r="X33" s="9"/>
      <c r="Y33" s="9"/>
      <c r="Z33" s="9" t="s">
        <v>459</v>
      </c>
      <c r="AA33" s="9" t="s">
        <v>460</v>
      </c>
      <c r="AB33" s="9" t="s">
        <v>461</v>
      </c>
      <c r="AC33" s="9" t="s">
        <v>462</v>
      </c>
      <c r="AD33" s="9" t="s">
        <v>460</v>
      </c>
      <c r="AE33" s="9" t="s">
        <v>461</v>
      </c>
      <c r="AF33" s="9" t="s">
        <v>462</v>
      </c>
      <c r="AG33" s="9" t="s">
        <v>463</v>
      </c>
      <c r="AH33" s="9" t="s">
        <v>91</v>
      </c>
      <c r="AI33" s="9" t="s">
        <v>91</v>
      </c>
      <c r="AJ33" s="9" t="s">
        <v>91</v>
      </c>
      <c r="AK33" s="9" t="s">
        <v>91</v>
      </c>
      <c r="AL33" s="9" t="s">
        <v>91</v>
      </c>
      <c r="AM33" s="9" t="s">
        <v>91</v>
      </c>
      <c r="AN33" s="9" t="s">
        <v>464</v>
      </c>
      <c r="AO33" s="19">
        <f>EDATE(Table2[[#This Row],[Licensed to]], -13)</f>
        <v>45534</v>
      </c>
      <c r="AP33" s="19">
        <f>EDATE(Table2[[#This Row],[Licensed to]],-4)</f>
        <v>45807</v>
      </c>
      <c r="AQ33" s="19">
        <f>EDATE(Table2[[#This Row],[Licensed to]], -13)</f>
        <v>45534</v>
      </c>
      <c r="AR33" s="19">
        <f>EDATE(Table2[[#This Row],[Licensed to]],-4)</f>
        <v>45807</v>
      </c>
    </row>
    <row r="34" spans="1:44">
      <c r="A34" s="9" t="s">
        <v>465</v>
      </c>
      <c r="B34" s="33">
        <v>43683</v>
      </c>
      <c r="C34" s="44">
        <v>43860</v>
      </c>
      <c r="D34" s="33">
        <f>Table3[[#This Row],[Closed Date]]+ (7*365)</f>
        <v>46415</v>
      </c>
      <c r="E34" s="33"/>
      <c r="F34" s="32"/>
      <c r="G34" s="32">
        <v>24254</v>
      </c>
      <c r="H34" s="32">
        <v>101342</v>
      </c>
      <c r="I34" s="33">
        <v>43683</v>
      </c>
      <c r="J34" s="33">
        <v>44043</v>
      </c>
      <c r="K34" s="32"/>
      <c r="L34" s="32" t="s">
        <v>73</v>
      </c>
      <c r="M34" s="32" t="s">
        <v>94</v>
      </c>
      <c r="N34" s="32">
        <v>5</v>
      </c>
      <c r="O34" s="9" t="s">
        <v>466</v>
      </c>
      <c r="P34" s="9" t="s">
        <v>467</v>
      </c>
      <c r="Q34" s="9" t="s">
        <v>468</v>
      </c>
      <c r="R34" s="9" t="s">
        <v>469</v>
      </c>
      <c r="S34" s="9" t="s">
        <v>468</v>
      </c>
      <c r="T34" s="9"/>
      <c r="U34" s="9"/>
      <c r="V34" s="9" t="s">
        <v>470</v>
      </c>
      <c r="W34" s="9" t="s">
        <v>471</v>
      </c>
      <c r="X34" s="9" t="s">
        <v>470</v>
      </c>
      <c r="Y34" s="9"/>
      <c r="Z34" s="9" t="s">
        <v>472</v>
      </c>
      <c r="AA34" s="9" t="s">
        <v>473</v>
      </c>
      <c r="AB34" s="9" t="s">
        <v>87</v>
      </c>
      <c r="AC34" s="9" t="s">
        <v>474</v>
      </c>
      <c r="AD34" s="9" t="s">
        <v>473</v>
      </c>
      <c r="AE34" s="9" t="s">
        <v>87</v>
      </c>
      <c r="AF34" s="9" t="s">
        <v>474</v>
      </c>
      <c r="AG34" s="9" t="s">
        <v>475</v>
      </c>
      <c r="AH34" s="9" t="s">
        <v>91</v>
      </c>
      <c r="AI34" s="9" t="s">
        <v>91</v>
      </c>
      <c r="AJ34" s="9" t="s">
        <v>91</v>
      </c>
      <c r="AK34" s="9" t="s">
        <v>90</v>
      </c>
      <c r="AL34" s="9" t="s">
        <v>91</v>
      </c>
      <c r="AM34" s="9" t="s">
        <v>91</v>
      </c>
      <c r="AN34" s="9"/>
      <c r="AO34" s="19">
        <f>EDATE(Table2[[#This Row],[Licensed to]], -13)</f>
        <v>45746</v>
      </c>
      <c r="AP34" s="19">
        <f>EDATE(Table2[[#This Row],[Licensed to]],-4)</f>
        <v>46021</v>
      </c>
      <c r="AQ34" s="19">
        <f>EDATE(Table2[[#This Row],[Licensed to]], -13)</f>
        <v>45746</v>
      </c>
      <c r="AR34" s="19">
        <f>EDATE(Table2[[#This Row],[Licensed to]],-4)</f>
        <v>46021</v>
      </c>
    </row>
    <row r="35" spans="1:44">
      <c r="A35" s="9" t="s">
        <v>476</v>
      </c>
      <c r="B35" s="33">
        <v>36118</v>
      </c>
      <c r="C35" s="44">
        <v>38979</v>
      </c>
      <c r="D35" s="33">
        <f>Table3[[#This Row],[Closed Date]]+ (7*365)</f>
        <v>41534</v>
      </c>
      <c r="E35" s="33">
        <v>45817</v>
      </c>
      <c r="F35" s="32"/>
      <c r="G35" s="32"/>
      <c r="H35" s="32">
        <v>109</v>
      </c>
      <c r="I35" s="33">
        <v>38310</v>
      </c>
      <c r="J35" s="33">
        <v>39039</v>
      </c>
      <c r="K35" s="32"/>
      <c r="L35" s="32" t="s">
        <v>73</v>
      </c>
      <c r="M35" s="32" t="s">
        <v>94</v>
      </c>
      <c r="N35" s="32">
        <v>2</v>
      </c>
      <c r="O35" s="9" t="s">
        <v>477</v>
      </c>
      <c r="P35" s="9" t="s">
        <v>478</v>
      </c>
      <c r="Q35" s="9" t="s">
        <v>479</v>
      </c>
      <c r="R35" s="9"/>
      <c r="S35" s="9"/>
      <c r="T35" s="9"/>
      <c r="U35" s="9"/>
      <c r="V35" s="9" t="s">
        <v>480</v>
      </c>
      <c r="W35" s="9"/>
      <c r="X35" s="9"/>
      <c r="Y35" s="9"/>
      <c r="Z35" s="9"/>
      <c r="AA35" s="9" t="s">
        <v>481</v>
      </c>
      <c r="AB35" s="9" t="s">
        <v>87</v>
      </c>
      <c r="AC35" s="9" t="s">
        <v>154</v>
      </c>
      <c r="AD35" s="9" t="s">
        <v>481</v>
      </c>
      <c r="AE35" s="9" t="s">
        <v>87</v>
      </c>
      <c r="AF35" s="9" t="s">
        <v>154</v>
      </c>
      <c r="AG35" s="9" t="s">
        <v>482</v>
      </c>
      <c r="AH35" s="9" t="s">
        <v>91</v>
      </c>
      <c r="AI35" s="9" t="s">
        <v>91</v>
      </c>
      <c r="AJ35" s="9" t="s">
        <v>91</v>
      </c>
      <c r="AK35" s="9" t="s">
        <v>91</v>
      </c>
      <c r="AL35" s="9" t="s">
        <v>91</v>
      </c>
      <c r="AM35" s="9" t="s">
        <v>91</v>
      </c>
      <c r="AN35" s="9" t="s">
        <v>274</v>
      </c>
      <c r="AO35" s="19">
        <f>EDATE(Table2[[#This Row],[Licensed to]], -13)</f>
        <v>45960</v>
      </c>
      <c r="AP35" s="19">
        <f>EDATE(Table2[[#This Row],[Licensed to]],-4)</f>
        <v>46233</v>
      </c>
      <c r="AQ35" s="19">
        <f>EDATE(Table2[[#This Row],[Licensed to]], -13)</f>
        <v>45960</v>
      </c>
      <c r="AR35" s="19">
        <f>EDATE(Table2[[#This Row],[Licensed to]],-4)</f>
        <v>46233</v>
      </c>
    </row>
    <row r="36" spans="1:44">
      <c r="A36" s="9" t="s">
        <v>483</v>
      </c>
      <c r="B36" s="33">
        <v>44846</v>
      </c>
      <c r="C36" s="44">
        <v>45596</v>
      </c>
      <c r="D36" s="33">
        <f>Table3[[#This Row],[Closed Date]]+ (7*365)</f>
        <v>48151</v>
      </c>
      <c r="E36" s="33"/>
      <c r="F36" s="32" t="s">
        <v>484</v>
      </c>
      <c r="G36" s="32">
        <v>24648</v>
      </c>
      <c r="H36" s="32">
        <v>101508</v>
      </c>
      <c r="I36" s="33">
        <v>45231</v>
      </c>
      <c r="J36" s="33">
        <v>45596</v>
      </c>
      <c r="K36" s="32"/>
      <c r="L36" s="32" t="s">
        <v>73</v>
      </c>
      <c r="M36" s="32" t="s">
        <v>485</v>
      </c>
      <c r="N36" s="32">
        <v>2</v>
      </c>
      <c r="O36" s="9" t="s">
        <v>483</v>
      </c>
      <c r="P36" s="9" t="s">
        <v>486</v>
      </c>
      <c r="Q36" s="9" t="s">
        <v>487</v>
      </c>
      <c r="R36" s="9" t="s">
        <v>488</v>
      </c>
      <c r="S36" s="9" t="s">
        <v>489</v>
      </c>
      <c r="T36" s="9"/>
      <c r="U36" s="9"/>
      <c r="V36" s="9"/>
      <c r="W36" s="9"/>
      <c r="X36" s="9" t="s">
        <v>490</v>
      </c>
      <c r="Y36" s="9"/>
      <c r="Z36" s="9" t="s">
        <v>491</v>
      </c>
      <c r="AA36" s="9" t="s">
        <v>492</v>
      </c>
      <c r="AB36" s="9" t="s">
        <v>87</v>
      </c>
      <c r="AC36" s="9" t="s">
        <v>154</v>
      </c>
      <c r="AD36" s="9" t="s">
        <v>492</v>
      </c>
      <c r="AE36" s="9" t="s">
        <v>87</v>
      </c>
      <c r="AF36" s="9" t="s">
        <v>154</v>
      </c>
      <c r="AG36" s="9" t="s">
        <v>493</v>
      </c>
      <c r="AH36" s="9" t="s">
        <v>90</v>
      </c>
      <c r="AI36" s="9" t="s">
        <v>91</v>
      </c>
      <c r="AJ36" s="9" t="s">
        <v>91</v>
      </c>
      <c r="AK36" s="9" t="s">
        <v>90</v>
      </c>
      <c r="AL36" s="9" t="s">
        <v>91</v>
      </c>
      <c r="AM36" s="9" t="s">
        <v>91</v>
      </c>
      <c r="AN36" s="9"/>
      <c r="AO36" s="19">
        <f>EDATE(Table2[[#This Row],[Licensed to]], -13)</f>
        <v>46050</v>
      </c>
      <c r="AP36" s="19">
        <f>EDATE(Table2[[#This Row],[Licensed to]],-4)</f>
        <v>46323</v>
      </c>
      <c r="AQ36" s="19">
        <f>EDATE(Table2[[#This Row],[Licensed to]], -13)</f>
        <v>46050</v>
      </c>
      <c r="AR36" s="19">
        <f>EDATE(Table2[[#This Row],[Licensed to]],-4)</f>
        <v>46323</v>
      </c>
    </row>
    <row r="37" spans="1:44">
      <c r="A37" s="9" t="s">
        <v>494</v>
      </c>
      <c r="B37" s="33">
        <v>42500</v>
      </c>
      <c r="C37" s="44">
        <v>43908</v>
      </c>
      <c r="D37" s="33">
        <f>Table3[[#This Row],[Closed Date]]+ (7*365)</f>
        <v>46463</v>
      </c>
      <c r="E37" s="33"/>
      <c r="F37" s="32"/>
      <c r="G37" s="32">
        <v>17665</v>
      </c>
      <c r="H37" s="32">
        <v>101153</v>
      </c>
      <c r="I37" s="33">
        <v>43617</v>
      </c>
      <c r="J37" s="33">
        <v>44347</v>
      </c>
      <c r="K37" s="32"/>
      <c r="L37" s="32" t="s">
        <v>93</v>
      </c>
      <c r="M37" s="32" t="s">
        <v>94</v>
      </c>
      <c r="N37" s="32">
        <v>2</v>
      </c>
      <c r="O37" s="9" t="s">
        <v>495</v>
      </c>
      <c r="P37" s="9" t="s">
        <v>496</v>
      </c>
      <c r="Q37" s="9" t="s">
        <v>497</v>
      </c>
      <c r="R37" s="9" t="s">
        <v>498</v>
      </c>
      <c r="S37" s="9" t="s">
        <v>497</v>
      </c>
      <c r="T37" s="9"/>
      <c r="U37" s="9"/>
      <c r="V37" s="9" t="s">
        <v>499</v>
      </c>
      <c r="W37" s="9"/>
      <c r="X37" s="9" t="s">
        <v>499</v>
      </c>
      <c r="Y37" s="9"/>
      <c r="Z37" s="9" t="s">
        <v>500</v>
      </c>
      <c r="AA37" s="9" t="s">
        <v>501</v>
      </c>
      <c r="AB37" s="9" t="s">
        <v>238</v>
      </c>
      <c r="AC37" s="9" t="s">
        <v>239</v>
      </c>
      <c r="AD37" s="9" t="s">
        <v>502</v>
      </c>
      <c r="AE37" s="9" t="s">
        <v>238</v>
      </c>
      <c r="AF37" s="9" t="s">
        <v>241</v>
      </c>
      <c r="AG37" s="9" t="s">
        <v>503</v>
      </c>
      <c r="AH37" s="9" t="s">
        <v>91</v>
      </c>
      <c r="AI37" s="9" t="s">
        <v>91</v>
      </c>
      <c r="AJ37" s="9" t="s">
        <v>91</v>
      </c>
      <c r="AK37" s="9" t="s">
        <v>91</v>
      </c>
      <c r="AL37" s="9" t="s">
        <v>91</v>
      </c>
      <c r="AM37" s="9" t="s">
        <v>91</v>
      </c>
      <c r="AN37" s="9"/>
      <c r="AO37" s="19">
        <f>EDATE(Table2[[#This Row],[Licensed to]], -13)</f>
        <v>45899</v>
      </c>
      <c r="AP37" s="19">
        <f>EDATE(Table2[[#This Row],[Licensed to]],-4)</f>
        <v>46172</v>
      </c>
      <c r="AQ37" s="19">
        <f>EDATE(Table2[[#This Row],[Licensed to]], -13)</f>
        <v>45899</v>
      </c>
      <c r="AR37" s="19">
        <f>EDATE(Table2[[#This Row],[Licensed to]],-4)</f>
        <v>46172</v>
      </c>
    </row>
    <row r="38" spans="1:44">
      <c r="A38" s="9" t="s">
        <v>504</v>
      </c>
      <c r="B38" s="33">
        <v>39387</v>
      </c>
      <c r="C38" s="44">
        <v>40362</v>
      </c>
      <c r="D38" s="33">
        <f>Table3[[#This Row],[Closed Date]]+ (7*365)</f>
        <v>42917</v>
      </c>
      <c r="E38" s="33">
        <v>45817</v>
      </c>
      <c r="F38" s="32"/>
      <c r="G38" s="32"/>
      <c r="H38" s="32">
        <v>100659</v>
      </c>
      <c r="I38" s="33">
        <v>40186</v>
      </c>
      <c r="J38" s="33">
        <v>40908</v>
      </c>
      <c r="K38" s="32"/>
      <c r="L38" s="32" t="s">
        <v>93</v>
      </c>
      <c r="M38" s="32" t="s">
        <v>94</v>
      </c>
      <c r="N38" s="32">
        <v>5</v>
      </c>
      <c r="O38" s="9" t="s">
        <v>505</v>
      </c>
      <c r="P38" s="9" t="s">
        <v>506</v>
      </c>
      <c r="Q38" s="9" t="s">
        <v>507</v>
      </c>
      <c r="R38" s="9" t="s">
        <v>508</v>
      </c>
      <c r="S38" s="9" t="s">
        <v>507</v>
      </c>
      <c r="T38" s="9"/>
      <c r="U38" s="9"/>
      <c r="V38" s="9" t="s">
        <v>509</v>
      </c>
      <c r="W38" s="9"/>
      <c r="X38" s="9"/>
      <c r="Y38" s="9"/>
      <c r="Z38" s="9" t="s">
        <v>510</v>
      </c>
      <c r="AA38" s="9" t="s">
        <v>511</v>
      </c>
      <c r="AB38" s="9" t="s">
        <v>87</v>
      </c>
      <c r="AC38" s="9" t="s">
        <v>191</v>
      </c>
      <c r="AD38" s="9" t="s">
        <v>511</v>
      </c>
      <c r="AE38" s="9" t="s">
        <v>87</v>
      </c>
      <c r="AF38" s="9" t="s">
        <v>191</v>
      </c>
      <c r="AG38" s="9" t="s">
        <v>512</v>
      </c>
      <c r="AH38" s="9" t="s">
        <v>91</v>
      </c>
      <c r="AI38" s="9" t="s">
        <v>91</v>
      </c>
      <c r="AJ38" s="9" t="s">
        <v>91</v>
      </c>
      <c r="AK38" s="9" t="s">
        <v>91</v>
      </c>
      <c r="AL38" s="9" t="s">
        <v>91</v>
      </c>
      <c r="AM38" s="9" t="s">
        <v>91</v>
      </c>
      <c r="AN38" s="9" t="s">
        <v>513</v>
      </c>
      <c r="AO38" s="19">
        <f>EDATE(Table2[[#This Row],[Licensed to]], -13)</f>
        <v>45626</v>
      </c>
      <c r="AP38" s="19">
        <f>EDATE(Table2[[#This Row],[Licensed to]],-4)</f>
        <v>45900</v>
      </c>
      <c r="AQ38" s="19">
        <f>EDATE(Table2[[#This Row],[Licensed to]], -13)</f>
        <v>45626</v>
      </c>
      <c r="AR38" s="19">
        <f>EDATE(Table2[[#This Row],[Licensed to]],-4)</f>
        <v>45900</v>
      </c>
    </row>
    <row r="39" spans="1:44">
      <c r="A39" s="9" t="s">
        <v>514</v>
      </c>
      <c r="B39" s="33">
        <v>45317</v>
      </c>
      <c r="C39" s="44">
        <v>45658</v>
      </c>
      <c r="D39" s="33">
        <f>Table3[[#This Row],[Closed Date]]+ (7*365)</f>
        <v>48213</v>
      </c>
      <c r="E39" s="33"/>
      <c r="F39" s="32" t="s">
        <v>515</v>
      </c>
      <c r="G39" s="32">
        <v>24812</v>
      </c>
      <c r="H39" s="32">
        <v>101588</v>
      </c>
      <c r="I39" s="33">
        <v>45317</v>
      </c>
      <c r="J39" s="33">
        <v>45688</v>
      </c>
      <c r="K39" s="32"/>
      <c r="L39" s="32" t="s">
        <v>73</v>
      </c>
      <c r="M39" s="32" t="s">
        <v>74</v>
      </c>
      <c r="N39" s="32">
        <v>2</v>
      </c>
      <c r="O39" s="9" t="s">
        <v>516</v>
      </c>
      <c r="P39" s="9" t="s">
        <v>517</v>
      </c>
      <c r="Q39" s="9" t="s">
        <v>518</v>
      </c>
      <c r="R39" s="9" t="s">
        <v>519</v>
      </c>
      <c r="S39" s="9" t="s">
        <v>520</v>
      </c>
      <c r="T39" s="9"/>
      <c r="U39" s="9"/>
      <c r="V39" s="9" t="s">
        <v>521</v>
      </c>
      <c r="W39" s="9"/>
      <c r="X39" s="9"/>
      <c r="Y39" s="9" t="s">
        <v>522</v>
      </c>
      <c r="Z39" s="9" t="s">
        <v>523</v>
      </c>
      <c r="AA39" s="9" t="s">
        <v>524</v>
      </c>
      <c r="AB39" s="9" t="s">
        <v>87</v>
      </c>
      <c r="AC39" s="9" t="s">
        <v>525</v>
      </c>
      <c r="AD39" s="9" t="s">
        <v>526</v>
      </c>
      <c r="AE39" s="9" t="s">
        <v>87</v>
      </c>
      <c r="AF39" s="9" t="s">
        <v>385</v>
      </c>
      <c r="AG39" s="9" t="s">
        <v>527</v>
      </c>
      <c r="AH39" s="9" t="s">
        <v>91</v>
      </c>
      <c r="AI39" s="9" t="s">
        <v>91</v>
      </c>
      <c r="AJ39" s="9" t="s">
        <v>91</v>
      </c>
      <c r="AK39" s="9" t="s">
        <v>91</v>
      </c>
      <c r="AL39" s="9" t="s">
        <v>91</v>
      </c>
      <c r="AM39" s="9" t="s">
        <v>91</v>
      </c>
      <c r="AN39" s="9" t="s">
        <v>528</v>
      </c>
      <c r="AO39" s="19">
        <f>EDATE(Table2[[#This Row],[Licensed to]], -13)</f>
        <v>45777</v>
      </c>
      <c r="AP39" s="19">
        <f>EDATE(Table2[[#This Row],[Licensed to]],-4)</f>
        <v>46053</v>
      </c>
      <c r="AQ39" s="19">
        <f>EDATE(Table2[[#This Row],[Licensed to]], -13)</f>
        <v>45777</v>
      </c>
      <c r="AR39" s="19">
        <f>EDATE(Table2[[#This Row],[Licensed to]],-4)</f>
        <v>46053</v>
      </c>
    </row>
    <row r="40" spans="1:44">
      <c r="A40" s="9" t="s">
        <v>529</v>
      </c>
      <c r="B40" s="33">
        <v>39989</v>
      </c>
      <c r="C40" s="44">
        <v>42292</v>
      </c>
      <c r="D40" s="33">
        <f>Table3[[#This Row],[Closed Date]]+ (7*365)</f>
        <v>44847</v>
      </c>
      <c r="E40" s="33"/>
      <c r="F40" s="32"/>
      <c r="G40" s="32">
        <v>11292</v>
      </c>
      <c r="H40" s="32">
        <v>100773</v>
      </c>
      <c r="I40" s="33">
        <v>41821</v>
      </c>
      <c r="J40" s="33">
        <v>42551</v>
      </c>
      <c r="K40" s="32"/>
      <c r="L40" s="32" t="s">
        <v>93</v>
      </c>
      <c r="M40" s="32" t="s">
        <v>74</v>
      </c>
      <c r="N40" s="32">
        <v>5</v>
      </c>
      <c r="O40" s="9" t="s">
        <v>530</v>
      </c>
      <c r="P40" s="9" t="s">
        <v>531</v>
      </c>
      <c r="Q40" s="9" t="s">
        <v>532</v>
      </c>
      <c r="R40" s="9" t="s">
        <v>532</v>
      </c>
      <c r="S40" s="9" t="s">
        <v>533</v>
      </c>
      <c r="T40" s="9"/>
      <c r="U40" s="9"/>
      <c r="V40" s="9" t="s">
        <v>534</v>
      </c>
      <c r="W40" s="9"/>
      <c r="X40" s="9"/>
      <c r="Y40" s="9"/>
      <c r="Z40" s="9" t="s">
        <v>535</v>
      </c>
      <c r="AA40" s="9" t="s">
        <v>536</v>
      </c>
      <c r="AB40" s="9" t="s">
        <v>104</v>
      </c>
      <c r="AC40" s="9" t="s">
        <v>105</v>
      </c>
      <c r="AD40" s="9" t="s">
        <v>537</v>
      </c>
      <c r="AE40" s="9" t="s">
        <v>104</v>
      </c>
      <c r="AF40" s="9" t="s">
        <v>105</v>
      </c>
      <c r="AG40" s="9" t="s">
        <v>538</v>
      </c>
      <c r="AH40" s="9" t="s">
        <v>91</v>
      </c>
      <c r="AI40" s="9" t="s">
        <v>91</v>
      </c>
      <c r="AJ40" s="9" t="s">
        <v>91</v>
      </c>
      <c r="AK40" s="9" t="s">
        <v>91</v>
      </c>
      <c r="AL40" s="9" t="s">
        <v>90</v>
      </c>
      <c r="AM40" s="9" t="s">
        <v>91</v>
      </c>
      <c r="AN40" s="9" t="s">
        <v>539</v>
      </c>
      <c r="AO40" s="19">
        <f>EDATE(Table2[[#This Row],[Licensed to]], -13)</f>
        <v>45930</v>
      </c>
      <c r="AP40" s="19">
        <f>EDATE(Table2[[#This Row],[Licensed to]],-4)</f>
        <v>46203</v>
      </c>
      <c r="AQ40" s="19">
        <f>EDATE(Table2[[#This Row],[Licensed to]], -13)</f>
        <v>45930</v>
      </c>
      <c r="AR40" s="19">
        <f>EDATE(Table2[[#This Row],[Licensed to]],-4)</f>
        <v>46203</v>
      </c>
    </row>
    <row r="41" spans="1:44">
      <c r="A41" s="9" t="s">
        <v>540</v>
      </c>
      <c r="B41" s="33">
        <v>38544</v>
      </c>
      <c r="C41" s="44">
        <v>39294</v>
      </c>
      <c r="D41" s="33">
        <f>Table3[[#This Row],[Closed Date]]+ (7*365)</f>
        <v>41849</v>
      </c>
      <c r="E41" s="33" t="s">
        <v>541</v>
      </c>
      <c r="F41" s="32"/>
      <c r="G41" s="32"/>
      <c r="H41" s="32">
        <v>100433</v>
      </c>
      <c r="I41" s="33">
        <v>38941</v>
      </c>
      <c r="J41" s="33">
        <v>39294</v>
      </c>
      <c r="K41" s="32"/>
      <c r="L41" s="32" t="s">
        <v>93</v>
      </c>
      <c r="M41" s="32" t="s">
        <v>94</v>
      </c>
      <c r="N41" s="32">
        <v>2</v>
      </c>
      <c r="O41" s="9"/>
      <c r="P41" s="9" t="s">
        <v>542</v>
      </c>
      <c r="Q41" s="9" t="s">
        <v>543</v>
      </c>
      <c r="R41" s="9" t="s">
        <v>544</v>
      </c>
      <c r="S41" s="9" t="s">
        <v>545</v>
      </c>
      <c r="T41" s="9"/>
      <c r="U41" s="9"/>
      <c r="V41" s="9" t="s">
        <v>546</v>
      </c>
      <c r="W41" s="9"/>
      <c r="X41" s="9"/>
      <c r="Y41" s="9"/>
      <c r="Z41" s="9" t="s">
        <v>547</v>
      </c>
      <c r="AA41" s="9" t="s">
        <v>548</v>
      </c>
      <c r="AB41" s="9" t="s">
        <v>87</v>
      </c>
      <c r="AC41" s="9" t="s">
        <v>126</v>
      </c>
      <c r="AD41" s="9" t="s">
        <v>549</v>
      </c>
      <c r="AE41" s="9" t="s">
        <v>87</v>
      </c>
      <c r="AF41" s="9" t="s">
        <v>126</v>
      </c>
      <c r="AG41" s="9" t="s">
        <v>550</v>
      </c>
      <c r="AH41" s="9" t="s">
        <v>91</v>
      </c>
      <c r="AI41" s="9" t="s">
        <v>91</v>
      </c>
      <c r="AJ41" s="9" t="s">
        <v>91</v>
      </c>
      <c r="AK41" s="9" t="s">
        <v>91</v>
      </c>
      <c r="AL41" s="9" t="s">
        <v>91</v>
      </c>
      <c r="AM41" s="9" t="s">
        <v>91</v>
      </c>
      <c r="AN41" s="9" t="s">
        <v>551</v>
      </c>
      <c r="AO41" s="19">
        <f>EDATE(Table2[[#This Row],[Licensed to]], -13)</f>
        <v>45838</v>
      </c>
      <c r="AP41" s="19">
        <f>EDATE(Table2[[#This Row],[Licensed to]],-4)</f>
        <v>46112</v>
      </c>
      <c r="AQ41" s="19">
        <f>EDATE(Table2[[#This Row],[Licensed to]], -13)</f>
        <v>45838</v>
      </c>
      <c r="AR41" s="19">
        <f>EDATE(Table2[[#This Row],[Licensed to]],-4)</f>
        <v>46112</v>
      </c>
    </row>
    <row r="42" spans="1:44">
      <c r="A42" s="9" t="s">
        <v>552</v>
      </c>
      <c r="B42" s="33">
        <v>38457</v>
      </c>
      <c r="C42" s="44">
        <v>38785</v>
      </c>
      <c r="D42" s="33">
        <f>Table3[[#This Row],[Closed Date]]+ (7*365)</f>
        <v>41340</v>
      </c>
      <c r="E42" s="33">
        <v>45817</v>
      </c>
      <c r="F42" s="32"/>
      <c r="G42" s="32"/>
      <c r="H42" s="32">
        <v>100417</v>
      </c>
      <c r="I42" s="33">
        <v>38457</v>
      </c>
      <c r="J42" s="33">
        <v>38823</v>
      </c>
      <c r="K42" s="32"/>
      <c r="L42" s="32" t="s">
        <v>73</v>
      </c>
      <c r="M42" s="32"/>
      <c r="N42" s="32">
        <v>3</v>
      </c>
      <c r="O42" s="9" t="s">
        <v>445</v>
      </c>
      <c r="P42" s="9" t="s">
        <v>553</v>
      </c>
      <c r="Q42" s="9" t="s">
        <v>554</v>
      </c>
      <c r="R42" s="9"/>
      <c r="S42" s="9"/>
      <c r="T42" s="9"/>
      <c r="U42" s="9"/>
      <c r="V42" s="9" t="s">
        <v>555</v>
      </c>
      <c r="W42" s="9"/>
      <c r="X42" s="9"/>
      <c r="Y42" s="9"/>
      <c r="Z42" s="9"/>
      <c r="AA42" s="9" t="s">
        <v>556</v>
      </c>
      <c r="AB42" s="9" t="s">
        <v>87</v>
      </c>
      <c r="AC42" s="9" t="s">
        <v>557</v>
      </c>
      <c r="AD42" s="9" t="s">
        <v>558</v>
      </c>
      <c r="AE42" s="9" t="s">
        <v>87</v>
      </c>
      <c r="AF42" s="9" t="s">
        <v>126</v>
      </c>
      <c r="AG42" s="9" t="s">
        <v>559</v>
      </c>
      <c r="AH42" s="9" t="s">
        <v>91</v>
      </c>
      <c r="AI42" s="9" t="s">
        <v>91</v>
      </c>
      <c r="AJ42" s="9" t="s">
        <v>91</v>
      </c>
      <c r="AK42" s="9" t="s">
        <v>91</v>
      </c>
      <c r="AL42" s="9" t="s">
        <v>91</v>
      </c>
      <c r="AM42" s="9" t="s">
        <v>91</v>
      </c>
      <c r="AN42" s="9" t="s">
        <v>560</v>
      </c>
      <c r="AO42" s="19">
        <f>EDATE(Table2[[#This Row],[Licensed to]], -13)</f>
        <v>46264</v>
      </c>
      <c r="AP42" s="19">
        <f>EDATE(Table2[[#This Row],[Licensed to]],-4)</f>
        <v>46537</v>
      </c>
      <c r="AQ42" s="19">
        <f>EDATE(Table2[[#This Row],[Licensed to]], -13)</f>
        <v>46264</v>
      </c>
      <c r="AR42" s="19">
        <f>EDATE(Table2[[#This Row],[Licensed to]],-4)</f>
        <v>46537</v>
      </c>
    </row>
    <row r="43" spans="1:44">
      <c r="A43" s="9" t="s">
        <v>561</v>
      </c>
      <c r="B43" s="33">
        <v>38226</v>
      </c>
      <c r="C43" s="44">
        <v>44133</v>
      </c>
      <c r="D43" s="33">
        <f>Table3[[#This Row],[Closed Date]]+ (7*365)</f>
        <v>46688</v>
      </c>
      <c r="E43" s="33"/>
      <c r="F43" s="32"/>
      <c r="G43" s="32">
        <v>11461</v>
      </c>
      <c r="H43" s="32">
        <v>100363</v>
      </c>
      <c r="I43" s="33">
        <v>43344</v>
      </c>
      <c r="J43" s="33">
        <v>44074</v>
      </c>
      <c r="K43" s="33">
        <v>44227</v>
      </c>
      <c r="L43" s="32" t="s">
        <v>93</v>
      </c>
      <c r="M43" s="32" t="s">
        <v>74</v>
      </c>
      <c r="N43" s="32">
        <v>5</v>
      </c>
      <c r="O43" s="9" t="s">
        <v>562</v>
      </c>
      <c r="P43" s="9" t="s">
        <v>563</v>
      </c>
      <c r="Q43" s="9" t="s">
        <v>564</v>
      </c>
      <c r="R43" s="9" t="s">
        <v>565</v>
      </c>
      <c r="S43" s="9" t="s">
        <v>566</v>
      </c>
      <c r="T43" s="9"/>
      <c r="U43" s="9"/>
      <c r="V43" s="9" t="s">
        <v>567</v>
      </c>
      <c r="W43" s="9"/>
      <c r="X43" s="9" t="s">
        <v>568</v>
      </c>
      <c r="Y43" s="9" t="s">
        <v>569</v>
      </c>
      <c r="Z43" s="9" t="s">
        <v>570</v>
      </c>
      <c r="AA43" s="9" t="s">
        <v>571</v>
      </c>
      <c r="AB43" s="9" t="s">
        <v>87</v>
      </c>
      <c r="AC43" s="9" t="s">
        <v>474</v>
      </c>
      <c r="AD43" s="9" t="s">
        <v>571</v>
      </c>
      <c r="AE43" s="9" t="s">
        <v>87</v>
      </c>
      <c r="AF43" s="9" t="s">
        <v>474</v>
      </c>
      <c r="AG43" s="9" t="s">
        <v>572</v>
      </c>
      <c r="AH43" s="9" t="s">
        <v>91</v>
      </c>
      <c r="AI43" s="9" t="s">
        <v>91</v>
      </c>
      <c r="AJ43" s="9" t="s">
        <v>91</v>
      </c>
      <c r="AK43" s="9" t="s">
        <v>91</v>
      </c>
      <c r="AL43" s="9" t="s">
        <v>91</v>
      </c>
      <c r="AM43" s="9" t="s">
        <v>91</v>
      </c>
      <c r="AN43" s="9" t="s">
        <v>417</v>
      </c>
      <c r="AO43" s="19">
        <f>EDATE(Table2[[#This Row],[Licensed to]], -13)</f>
        <v>45960</v>
      </c>
      <c r="AP43" s="19">
        <f>EDATE(Table2[[#This Row],[Licensed to]],-4)</f>
        <v>46233</v>
      </c>
      <c r="AQ43" s="19">
        <f>EDATE(Table2[[#This Row],[Licensed to]], -13)</f>
        <v>45960</v>
      </c>
      <c r="AR43" s="19">
        <f>EDATE(Table2[[#This Row],[Licensed to]],-4)</f>
        <v>46233</v>
      </c>
    </row>
    <row r="44" spans="1:44">
      <c r="A44" s="9" t="s">
        <v>573</v>
      </c>
      <c r="B44" s="33">
        <v>41064</v>
      </c>
      <c r="C44" s="44">
        <v>43951</v>
      </c>
      <c r="D44" s="33">
        <f>Table3[[#This Row],[Closed Date]]+ (7*365)</f>
        <v>46506</v>
      </c>
      <c r="E44" s="33"/>
      <c r="F44" s="32"/>
      <c r="G44" s="32">
        <v>11190</v>
      </c>
      <c r="H44" s="32">
        <v>100960</v>
      </c>
      <c r="I44" s="33">
        <v>43617</v>
      </c>
      <c r="J44" s="33">
        <v>44347</v>
      </c>
      <c r="K44" s="32"/>
      <c r="L44" s="32" t="s">
        <v>93</v>
      </c>
      <c r="M44" s="32" t="s">
        <v>74</v>
      </c>
      <c r="N44" s="32">
        <v>3</v>
      </c>
      <c r="O44" s="9" t="s">
        <v>574</v>
      </c>
      <c r="P44" s="9" t="s">
        <v>575</v>
      </c>
      <c r="Q44" s="9" t="s">
        <v>576</v>
      </c>
      <c r="R44" s="9" t="s">
        <v>577</v>
      </c>
      <c r="S44" s="9" t="s">
        <v>576</v>
      </c>
      <c r="T44" s="9"/>
      <c r="U44" s="9"/>
      <c r="V44" s="9" t="s">
        <v>578</v>
      </c>
      <c r="W44" s="9" t="s">
        <v>578</v>
      </c>
      <c r="X44" s="9" t="s">
        <v>579</v>
      </c>
      <c r="Y44" s="9" t="s">
        <v>580</v>
      </c>
      <c r="Z44" s="9" t="s">
        <v>581</v>
      </c>
      <c r="AA44" s="9" t="s">
        <v>582</v>
      </c>
      <c r="AB44" s="9" t="s">
        <v>87</v>
      </c>
      <c r="AC44" s="9" t="s">
        <v>385</v>
      </c>
      <c r="AD44" s="9" t="s">
        <v>582</v>
      </c>
      <c r="AE44" s="9" t="s">
        <v>87</v>
      </c>
      <c r="AF44" s="9" t="s">
        <v>385</v>
      </c>
      <c r="AG44" s="9" t="s">
        <v>583</v>
      </c>
      <c r="AH44" s="9" t="s">
        <v>91</v>
      </c>
      <c r="AI44" s="9" t="s">
        <v>91</v>
      </c>
      <c r="AJ44" s="9" t="s">
        <v>91</v>
      </c>
      <c r="AK44" s="9" t="s">
        <v>91</v>
      </c>
      <c r="AL44" s="9" t="s">
        <v>91</v>
      </c>
      <c r="AM44" s="9" t="s">
        <v>91</v>
      </c>
      <c r="AN44" s="9" t="s">
        <v>584</v>
      </c>
      <c r="AO44" s="19">
        <f>EDATE(Table2[[#This Row],[Licensed to]], -13)</f>
        <v>46203</v>
      </c>
      <c r="AP44" s="19">
        <f>EDATE(Table2[[#This Row],[Licensed to]],-4)</f>
        <v>46477</v>
      </c>
      <c r="AQ44" s="19">
        <f>EDATE(Table2[[#This Row],[Licensed to]], -13)</f>
        <v>46203</v>
      </c>
      <c r="AR44" s="19">
        <f>EDATE(Table2[[#This Row],[Licensed to]],-4)</f>
        <v>46477</v>
      </c>
    </row>
    <row r="45" spans="1:44">
      <c r="A45" s="9" t="s">
        <v>585</v>
      </c>
      <c r="B45" s="33">
        <v>38475</v>
      </c>
      <c r="C45" s="44">
        <v>44104</v>
      </c>
      <c r="D45" s="33">
        <f>Table3[[#This Row],[Closed Date]]+ (7*365)</f>
        <v>46659</v>
      </c>
      <c r="E45" s="33"/>
      <c r="F45" s="32"/>
      <c r="G45" s="32">
        <v>13727</v>
      </c>
      <c r="H45" s="32">
        <v>100418</v>
      </c>
      <c r="I45" s="33">
        <v>43770</v>
      </c>
      <c r="J45" s="33">
        <v>44500</v>
      </c>
      <c r="K45" s="32"/>
      <c r="L45" s="32" t="s">
        <v>93</v>
      </c>
      <c r="M45" s="32" t="s">
        <v>94</v>
      </c>
      <c r="N45" s="32">
        <v>5</v>
      </c>
      <c r="O45" s="9" t="s">
        <v>586</v>
      </c>
      <c r="P45" s="9" t="s">
        <v>587</v>
      </c>
      <c r="Q45" s="9" t="s">
        <v>588</v>
      </c>
      <c r="R45" s="9" t="s">
        <v>553</v>
      </c>
      <c r="S45" s="9" t="s">
        <v>589</v>
      </c>
      <c r="T45" s="9"/>
      <c r="U45" s="9"/>
      <c r="V45" s="9" t="s">
        <v>590</v>
      </c>
      <c r="W45" s="9" t="s">
        <v>590</v>
      </c>
      <c r="X45" s="9" t="s">
        <v>591</v>
      </c>
      <c r="Y45" s="9"/>
      <c r="Z45" s="9" t="s">
        <v>592</v>
      </c>
      <c r="AA45" s="9" t="s">
        <v>593</v>
      </c>
      <c r="AB45" s="9" t="s">
        <v>87</v>
      </c>
      <c r="AC45" s="9" t="s">
        <v>474</v>
      </c>
      <c r="AD45" s="9" t="s">
        <v>594</v>
      </c>
      <c r="AE45" s="9" t="s">
        <v>87</v>
      </c>
      <c r="AF45" s="9" t="s">
        <v>474</v>
      </c>
      <c r="AG45" s="9" t="s">
        <v>595</v>
      </c>
      <c r="AH45" s="9" t="s">
        <v>91</v>
      </c>
      <c r="AI45" s="9" t="s">
        <v>91</v>
      </c>
      <c r="AJ45" s="9" t="s">
        <v>91</v>
      </c>
      <c r="AK45" s="9" t="s">
        <v>91</v>
      </c>
      <c r="AL45" s="9" t="s">
        <v>91</v>
      </c>
      <c r="AM45" s="9" t="s">
        <v>91</v>
      </c>
      <c r="AN45" s="9" t="s">
        <v>596</v>
      </c>
      <c r="AO45" s="19">
        <f>EDATE(Table2[[#This Row],[Licensed to]], -13)</f>
        <v>45657</v>
      </c>
      <c r="AP45" s="19">
        <f>EDATE(Table2[[#This Row],[Licensed to]],-4)</f>
        <v>45930</v>
      </c>
      <c r="AQ45" s="19">
        <f>EDATE(Table2[[#This Row],[Licensed to]], -13)</f>
        <v>45657</v>
      </c>
      <c r="AR45" s="19">
        <f>EDATE(Table2[[#This Row],[Licensed to]],-4)</f>
        <v>45930</v>
      </c>
    </row>
    <row r="46" spans="1:44">
      <c r="A46" s="1" t="s">
        <v>597</v>
      </c>
      <c r="B46" s="2">
        <v>44998</v>
      </c>
      <c r="C46" s="5">
        <v>45915</v>
      </c>
      <c r="D46" s="33">
        <f>Table3[[#This Row],[Closed Date]]+ (7*365)</f>
        <v>48470</v>
      </c>
      <c r="E46" s="33"/>
      <c r="F46" s="32"/>
      <c r="G46" s="3">
        <v>24700</v>
      </c>
      <c r="H46" s="3">
        <v>101545</v>
      </c>
      <c r="I46" s="2">
        <v>45406</v>
      </c>
      <c r="J46" s="2">
        <v>46081</v>
      </c>
      <c r="K46" s="3"/>
      <c r="L46" s="3" t="s">
        <v>93</v>
      </c>
      <c r="M46" s="3" t="s">
        <v>74</v>
      </c>
      <c r="N46" s="3">
        <v>2</v>
      </c>
      <c r="O46" s="4" t="s">
        <v>598</v>
      </c>
      <c r="P46" s="4" t="s">
        <v>599</v>
      </c>
      <c r="Q46" s="4" t="s">
        <v>600</v>
      </c>
      <c r="R46" s="4" t="s">
        <v>601</v>
      </c>
      <c r="S46" s="4" t="s">
        <v>602</v>
      </c>
      <c r="T46" s="4"/>
      <c r="U46" s="4"/>
      <c r="V46" s="4" t="s">
        <v>603</v>
      </c>
      <c r="W46" s="4" t="s">
        <v>603</v>
      </c>
      <c r="X46" s="4" t="s">
        <v>604</v>
      </c>
      <c r="Y46" s="4"/>
      <c r="Z46" s="27" t="s">
        <v>605</v>
      </c>
      <c r="AA46" s="4" t="s">
        <v>606</v>
      </c>
      <c r="AB46" s="4" t="s">
        <v>87</v>
      </c>
      <c r="AC46" s="1" t="s">
        <v>126</v>
      </c>
      <c r="AD46" s="4" t="s">
        <v>607</v>
      </c>
      <c r="AE46" s="4" t="s">
        <v>87</v>
      </c>
      <c r="AF46" s="1" t="s">
        <v>474</v>
      </c>
      <c r="AG46" s="4" t="s">
        <v>608</v>
      </c>
      <c r="AH46" s="3" t="s">
        <v>90</v>
      </c>
      <c r="AI46" s="3" t="s">
        <v>91</v>
      </c>
      <c r="AJ46" s="3" t="s">
        <v>91</v>
      </c>
      <c r="AK46" s="3" t="s">
        <v>91</v>
      </c>
      <c r="AL46" s="3" t="s">
        <v>91</v>
      </c>
      <c r="AM46" s="3" t="s">
        <v>91</v>
      </c>
      <c r="AN46" s="4"/>
      <c r="AO46" s="19">
        <f>EDATE(Table2[[#This Row],[Licensed to]], -13)</f>
        <v>45777</v>
      </c>
      <c r="AP46" s="19">
        <f>EDATE(Table2[[#This Row],[Licensed to]],-4)</f>
        <v>46053</v>
      </c>
      <c r="AQ46" s="19">
        <f>EDATE(Table2[[#This Row],[Licensed to]], -13)</f>
        <v>45777</v>
      </c>
      <c r="AR46" s="19">
        <f>EDATE(Table2[[#This Row],[Licensed to]],-4)</f>
        <v>46053</v>
      </c>
    </row>
    <row r="47" spans="1:44">
      <c r="A47" s="9" t="s">
        <v>609</v>
      </c>
      <c r="B47" s="33">
        <v>41652</v>
      </c>
      <c r="C47" s="44">
        <v>42170</v>
      </c>
      <c r="D47" s="33">
        <f>Table3[[#This Row],[Closed Date]]+ (7*365)</f>
        <v>44725</v>
      </c>
      <c r="E47" s="33"/>
      <c r="F47" s="32"/>
      <c r="G47" s="32">
        <v>12065</v>
      </c>
      <c r="H47" s="32">
        <v>101037</v>
      </c>
      <c r="I47" s="33">
        <v>42075</v>
      </c>
      <c r="J47" s="33">
        <v>42428</v>
      </c>
      <c r="K47" s="32"/>
      <c r="L47" s="32" t="s">
        <v>73</v>
      </c>
      <c r="M47" s="32" t="s">
        <v>94</v>
      </c>
      <c r="N47" s="32">
        <v>5</v>
      </c>
      <c r="O47" s="9" t="s">
        <v>610</v>
      </c>
      <c r="P47" s="9" t="s">
        <v>611</v>
      </c>
      <c r="Q47" s="9" t="s">
        <v>612</v>
      </c>
      <c r="R47" s="9"/>
      <c r="S47" s="9"/>
      <c r="T47" s="9"/>
      <c r="U47" s="9"/>
      <c r="V47" s="9"/>
      <c r="W47" s="9" t="s">
        <v>613</v>
      </c>
      <c r="X47" s="9" t="s">
        <v>614</v>
      </c>
      <c r="Y47" s="9"/>
      <c r="Z47" s="9" t="s">
        <v>615</v>
      </c>
      <c r="AA47" s="9" t="s">
        <v>616</v>
      </c>
      <c r="AB47" s="9" t="s">
        <v>87</v>
      </c>
      <c r="AC47" s="9" t="s">
        <v>212</v>
      </c>
      <c r="AD47" s="9" t="s">
        <v>616</v>
      </c>
      <c r="AE47" s="9" t="s">
        <v>87</v>
      </c>
      <c r="AF47" s="9" t="s">
        <v>212</v>
      </c>
      <c r="AG47" s="9" t="s">
        <v>617</v>
      </c>
      <c r="AH47" s="9" t="s">
        <v>91</v>
      </c>
      <c r="AI47" s="9" t="s">
        <v>91</v>
      </c>
      <c r="AJ47" s="9" t="s">
        <v>91</v>
      </c>
      <c r="AK47" s="9" t="s">
        <v>90</v>
      </c>
      <c r="AL47" s="9" t="s">
        <v>91</v>
      </c>
      <c r="AM47" s="9" t="s">
        <v>91</v>
      </c>
      <c r="AN47" s="9"/>
      <c r="AO47" s="19">
        <f>EDATE(Table2[[#This Row],[Licensed to]], -13)</f>
        <v>46295</v>
      </c>
      <c r="AP47" s="19">
        <f>EDATE(Table2[[#This Row],[Licensed to]],-4)</f>
        <v>46568</v>
      </c>
      <c r="AQ47" s="19">
        <f>EDATE(Table2[[#This Row],[Licensed to]], -13)</f>
        <v>46295</v>
      </c>
      <c r="AR47" s="19">
        <f>EDATE(Table2[[#This Row],[Licensed to]],-4)</f>
        <v>46568</v>
      </c>
    </row>
    <row r="48" spans="1:44">
      <c r="A48" s="9" t="s">
        <v>618</v>
      </c>
      <c r="B48" s="33">
        <v>42237</v>
      </c>
      <c r="C48" s="44">
        <v>43524</v>
      </c>
      <c r="D48" s="33">
        <f>Table3[[#This Row],[Closed Date]]+ (7*365)</f>
        <v>46079</v>
      </c>
      <c r="E48" s="33"/>
      <c r="F48" s="32"/>
      <c r="G48" s="32">
        <v>17762</v>
      </c>
      <c r="H48" s="32">
        <v>101113</v>
      </c>
      <c r="I48" s="33">
        <v>43344</v>
      </c>
      <c r="J48" s="33">
        <v>44074</v>
      </c>
      <c r="K48" s="32"/>
      <c r="L48" s="32" t="s">
        <v>93</v>
      </c>
      <c r="M48" s="32" t="s">
        <v>94</v>
      </c>
      <c r="N48" s="32">
        <v>9</v>
      </c>
      <c r="O48" s="9" t="s">
        <v>619</v>
      </c>
      <c r="P48" s="9" t="s">
        <v>620</v>
      </c>
      <c r="Q48" s="9" t="s">
        <v>621</v>
      </c>
      <c r="R48" s="9" t="s">
        <v>622</v>
      </c>
      <c r="S48" s="9" t="s">
        <v>623</v>
      </c>
      <c r="T48" s="9"/>
      <c r="U48" s="9"/>
      <c r="V48" s="9" t="s">
        <v>624</v>
      </c>
      <c r="W48" s="9" t="s">
        <v>624</v>
      </c>
      <c r="X48" s="9" t="s">
        <v>625</v>
      </c>
      <c r="Y48" s="9" t="s">
        <v>626</v>
      </c>
      <c r="Z48" s="9" t="s">
        <v>627</v>
      </c>
      <c r="AA48" s="9" t="s">
        <v>628</v>
      </c>
      <c r="AB48" s="9" t="s">
        <v>87</v>
      </c>
      <c r="AC48" s="9" t="s">
        <v>385</v>
      </c>
      <c r="AD48" s="9" t="s">
        <v>628</v>
      </c>
      <c r="AE48" s="9" t="s">
        <v>87</v>
      </c>
      <c r="AF48" s="9" t="s">
        <v>385</v>
      </c>
      <c r="AG48" s="9" t="s">
        <v>629</v>
      </c>
      <c r="AH48" s="9" t="s">
        <v>91</v>
      </c>
      <c r="AI48" s="9" t="s">
        <v>91</v>
      </c>
      <c r="AJ48" s="9" t="s">
        <v>91</v>
      </c>
      <c r="AK48" s="9" t="s">
        <v>90</v>
      </c>
      <c r="AL48" s="9" t="s">
        <v>91</v>
      </c>
      <c r="AM48" s="9" t="s">
        <v>91</v>
      </c>
      <c r="AN48" s="9"/>
      <c r="AO48" s="19">
        <f>EDATE(Table2[[#This Row],[Licensed to]], -13)</f>
        <v>46264</v>
      </c>
      <c r="AP48" s="19">
        <f>EDATE(Table2[[#This Row],[Licensed to]],-4)</f>
        <v>46537</v>
      </c>
      <c r="AQ48" s="19">
        <f>EDATE(Table2[[#This Row],[Licensed to]], -13)</f>
        <v>46264</v>
      </c>
      <c r="AR48" s="19">
        <f>EDATE(Table2[[#This Row],[Licensed to]],-4)</f>
        <v>46537</v>
      </c>
    </row>
    <row r="49" spans="1:44">
      <c r="A49" s="9" t="s">
        <v>630</v>
      </c>
      <c r="B49" s="33">
        <v>38562</v>
      </c>
      <c r="C49" s="44">
        <v>45019</v>
      </c>
      <c r="D49" s="33">
        <f>Table3[[#This Row],[Closed Date]]+ (7*365)</f>
        <v>47574</v>
      </c>
      <c r="E49" s="33"/>
      <c r="F49" s="32"/>
      <c r="G49" s="32">
        <v>15598</v>
      </c>
      <c r="H49" s="32">
        <v>100450</v>
      </c>
      <c r="I49" s="33">
        <v>44805</v>
      </c>
      <c r="J49" s="33">
        <v>45535</v>
      </c>
      <c r="K49" s="32"/>
      <c r="L49" s="32" t="s">
        <v>93</v>
      </c>
      <c r="M49" s="32" t="s">
        <v>94</v>
      </c>
      <c r="N49" s="32">
        <v>5</v>
      </c>
      <c r="O49" s="9" t="s">
        <v>631</v>
      </c>
      <c r="P49" s="9" t="s">
        <v>632</v>
      </c>
      <c r="Q49" s="9" t="s">
        <v>633</v>
      </c>
      <c r="R49" s="9" t="s">
        <v>634</v>
      </c>
      <c r="S49" s="9" t="s">
        <v>635</v>
      </c>
      <c r="T49" s="9"/>
      <c r="U49" s="9"/>
      <c r="V49" s="9" t="s">
        <v>636</v>
      </c>
      <c r="W49" s="9"/>
      <c r="X49" s="9" t="s">
        <v>637</v>
      </c>
      <c r="Y49" s="9"/>
      <c r="Z49" s="9" t="s">
        <v>638</v>
      </c>
      <c r="AA49" s="9" t="s">
        <v>639</v>
      </c>
      <c r="AB49" s="9" t="s">
        <v>87</v>
      </c>
      <c r="AC49" s="9" t="s">
        <v>154</v>
      </c>
      <c r="AD49" s="9" t="s">
        <v>640</v>
      </c>
      <c r="AE49" s="9" t="s">
        <v>87</v>
      </c>
      <c r="AF49" s="9" t="s">
        <v>385</v>
      </c>
      <c r="AG49" s="9" t="s">
        <v>641</v>
      </c>
      <c r="AH49" s="9" t="s">
        <v>91</v>
      </c>
      <c r="AI49" s="9" t="s">
        <v>91</v>
      </c>
      <c r="AJ49" s="9" t="s">
        <v>91</v>
      </c>
      <c r="AK49" s="9" t="s">
        <v>91</v>
      </c>
      <c r="AL49" s="9" t="s">
        <v>91</v>
      </c>
      <c r="AM49" s="9" t="s">
        <v>91</v>
      </c>
      <c r="AN49" s="9"/>
      <c r="AO49" s="19">
        <f>EDATE(Table2[[#This Row],[Licensed to]], -13)</f>
        <v>46081</v>
      </c>
      <c r="AP49" s="19">
        <f>EDATE(Table2[[#This Row],[Licensed to]],-4)</f>
        <v>46356</v>
      </c>
      <c r="AQ49" s="19">
        <f>EDATE(Table2[[#This Row],[Licensed to]], -13)</f>
        <v>46081</v>
      </c>
      <c r="AR49" s="19">
        <f>EDATE(Table2[[#This Row],[Licensed to]],-4)</f>
        <v>46356</v>
      </c>
    </row>
    <row r="50" spans="1:44">
      <c r="A50" s="9" t="s">
        <v>642</v>
      </c>
      <c r="B50" s="33">
        <v>41751</v>
      </c>
      <c r="C50" s="44">
        <v>41963</v>
      </c>
      <c r="D50" s="33">
        <f>Table3[[#This Row],[Closed Date]]+ (7*365)</f>
        <v>44518</v>
      </c>
      <c r="E50" s="33"/>
      <c r="F50" s="32"/>
      <c r="G50" s="32"/>
      <c r="H50" s="32">
        <v>101050</v>
      </c>
      <c r="I50" s="33">
        <v>41751</v>
      </c>
      <c r="J50" s="33">
        <v>42124</v>
      </c>
      <c r="K50" s="32"/>
      <c r="L50" s="32" t="s">
        <v>73</v>
      </c>
      <c r="M50" s="32" t="s">
        <v>94</v>
      </c>
      <c r="N50" s="32">
        <v>3</v>
      </c>
      <c r="O50" s="9" t="s">
        <v>643</v>
      </c>
      <c r="P50" s="9" t="s">
        <v>644</v>
      </c>
      <c r="Q50" s="9" t="s">
        <v>645</v>
      </c>
      <c r="R50" s="9" t="s">
        <v>646</v>
      </c>
      <c r="S50" s="9" t="s">
        <v>403</v>
      </c>
      <c r="T50" s="9"/>
      <c r="U50" s="9"/>
      <c r="V50" s="9" t="s">
        <v>647</v>
      </c>
      <c r="W50" s="9"/>
      <c r="X50" s="9"/>
      <c r="Y50" s="9"/>
      <c r="Z50" s="9" t="s">
        <v>648</v>
      </c>
      <c r="AA50" s="9" t="s">
        <v>649</v>
      </c>
      <c r="AB50" s="9" t="s">
        <v>238</v>
      </c>
      <c r="AC50" s="9" t="s">
        <v>650</v>
      </c>
      <c r="AD50" s="9" t="s">
        <v>651</v>
      </c>
      <c r="AE50" s="9" t="s">
        <v>238</v>
      </c>
      <c r="AF50" s="9" t="s">
        <v>652</v>
      </c>
      <c r="AG50" s="9" t="s">
        <v>653</v>
      </c>
      <c r="AH50" s="9" t="s">
        <v>91</v>
      </c>
      <c r="AI50" s="9" t="s">
        <v>91</v>
      </c>
      <c r="AJ50" s="9" t="s">
        <v>91</v>
      </c>
      <c r="AK50" s="9" t="s">
        <v>91</v>
      </c>
      <c r="AL50" s="9" t="s">
        <v>90</v>
      </c>
      <c r="AM50" s="9" t="s">
        <v>91</v>
      </c>
      <c r="AN50" s="9" t="s">
        <v>654</v>
      </c>
      <c r="AO50" s="19">
        <f>EDATE(Table2[[#This Row],[Licensed to]], -13)</f>
        <v>46264</v>
      </c>
      <c r="AP50" s="19">
        <f>EDATE(Table2[[#This Row],[Licensed to]],-4)</f>
        <v>46537</v>
      </c>
      <c r="AQ50" s="19">
        <f>EDATE(Table2[[#This Row],[Licensed to]], -13)</f>
        <v>46264</v>
      </c>
      <c r="AR50" s="19">
        <f>EDATE(Table2[[#This Row],[Licensed to]],-4)</f>
        <v>46537</v>
      </c>
    </row>
    <row r="51" spans="1:44">
      <c r="A51" s="9" t="s">
        <v>655</v>
      </c>
      <c r="B51" s="33">
        <v>42642</v>
      </c>
      <c r="C51" s="44">
        <v>44459</v>
      </c>
      <c r="D51" s="33">
        <f>Table3[[#This Row],[Closed Date]]+ (7*365)</f>
        <v>47014</v>
      </c>
      <c r="E51" s="33"/>
      <c r="F51" s="32"/>
      <c r="G51" s="32">
        <v>22575</v>
      </c>
      <c r="H51" s="32">
        <v>101172</v>
      </c>
      <c r="I51" s="33">
        <v>44470</v>
      </c>
      <c r="J51" s="33">
        <v>45199</v>
      </c>
      <c r="K51" s="32"/>
      <c r="L51" s="32" t="s">
        <v>93</v>
      </c>
      <c r="M51" s="32" t="s">
        <v>485</v>
      </c>
      <c r="N51" s="32">
        <v>5</v>
      </c>
      <c r="O51" s="9" t="s">
        <v>656</v>
      </c>
      <c r="P51" s="9" t="s">
        <v>657</v>
      </c>
      <c r="Q51" s="9" t="s">
        <v>658</v>
      </c>
      <c r="R51" s="9" t="s">
        <v>659</v>
      </c>
      <c r="S51" s="9" t="s">
        <v>660</v>
      </c>
      <c r="T51" s="9" t="s">
        <v>661</v>
      </c>
      <c r="U51" s="9" t="s">
        <v>662</v>
      </c>
      <c r="V51" s="9" t="s">
        <v>663</v>
      </c>
      <c r="W51" s="9" t="s">
        <v>663</v>
      </c>
      <c r="X51" s="9" t="s">
        <v>664</v>
      </c>
      <c r="Y51" s="9" t="s">
        <v>665</v>
      </c>
      <c r="Z51" s="9" t="s">
        <v>666</v>
      </c>
      <c r="AA51" s="9" t="s">
        <v>667</v>
      </c>
      <c r="AB51" s="9" t="s">
        <v>87</v>
      </c>
      <c r="AC51" s="9" t="s">
        <v>385</v>
      </c>
      <c r="AD51" s="9" t="s">
        <v>667</v>
      </c>
      <c r="AE51" s="9" t="s">
        <v>87</v>
      </c>
      <c r="AF51" s="9" t="s">
        <v>385</v>
      </c>
      <c r="AG51" s="9" t="s">
        <v>668</v>
      </c>
      <c r="AH51" s="9" t="s">
        <v>90</v>
      </c>
      <c r="AI51" s="9" t="s">
        <v>90</v>
      </c>
      <c r="AJ51" s="9" t="s">
        <v>91</v>
      </c>
      <c r="AK51" s="9" t="s">
        <v>91</v>
      </c>
      <c r="AL51" s="9" t="s">
        <v>91</v>
      </c>
      <c r="AM51" s="9" t="s">
        <v>91</v>
      </c>
      <c r="AN51" s="9"/>
      <c r="AO51" s="19">
        <f>EDATE(Table2[[#This Row],[Licensed to]], -13)</f>
        <v>45716</v>
      </c>
      <c r="AP51" s="19">
        <f>EDATE(Table2[[#This Row],[Licensed to]],-4)</f>
        <v>45991</v>
      </c>
      <c r="AQ51" s="19">
        <f>EDATE(Table2[[#This Row],[Licensed to]], -13)</f>
        <v>45716</v>
      </c>
      <c r="AR51" s="19">
        <f>EDATE(Table2[[#This Row],[Licensed to]],-4)</f>
        <v>45991</v>
      </c>
    </row>
    <row r="52" spans="1:44">
      <c r="A52" s="9" t="s">
        <v>669</v>
      </c>
      <c r="B52" s="33">
        <v>41096</v>
      </c>
      <c r="C52" s="44">
        <v>42906</v>
      </c>
      <c r="D52" s="33">
        <f>Table3[[#This Row],[Closed Date]]+ (7*365)</f>
        <v>45461</v>
      </c>
      <c r="E52" s="33"/>
      <c r="F52" s="32"/>
      <c r="G52" s="32">
        <v>11250</v>
      </c>
      <c r="H52" s="32">
        <v>100976</v>
      </c>
      <c r="I52" s="33">
        <v>42874</v>
      </c>
      <c r="J52" s="33">
        <v>43220</v>
      </c>
      <c r="K52" s="32"/>
      <c r="L52" s="32" t="s">
        <v>73</v>
      </c>
      <c r="M52" s="32" t="s">
        <v>94</v>
      </c>
      <c r="N52" s="32">
        <v>5</v>
      </c>
      <c r="O52" s="9" t="s">
        <v>669</v>
      </c>
      <c r="P52" s="9" t="s">
        <v>670</v>
      </c>
      <c r="Q52" s="9" t="s">
        <v>671</v>
      </c>
      <c r="R52" s="9" t="s">
        <v>672</v>
      </c>
      <c r="S52" s="9" t="s">
        <v>673</v>
      </c>
      <c r="T52" s="9"/>
      <c r="U52" s="9"/>
      <c r="V52" s="9" t="s">
        <v>674</v>
      </c>
      <c r="W52" s="9" t="s">
        <v>674</v>
      </c>
      <c r="X52" s="9" t="s">
        <v>675</v>
      </c>
      <c r="Y52" s="9" t="s">
        <v>676</v>
      </c>
      <c r="Z52" s="9" t="s">
        <v>677</v>
      </c>
      <c r="AA52" s="9" t="s">
        <v>678</v>
      </c>
      <c r="AB52" s="9" t="s">
        <v>87</v>
      </c>
      <c r="AC52" s="9" t="s">
        <v>225</v>
      </c>
      <c r="AD52" s="9" t="s">
        <v>679</v>
      </c>
      <c r="AE52" s="9" t="s">
        <v>87</v>
      </c>
      <c r="AF52" s="9" t="s">
        <v>474</v>
      </c>
      <c r="AG52" s="9" t="s">
        <v>680</v>
      </c>
      <c r="AH52" s="9" t="s">
        <v>91</v>
      </c>
      <c r="AI52" s="9" t="s">
        <v>91</v>
      </c>
      <c r="AJ52" s="9" t="s">
        <v>91</v>
      </c>
      <c r="AK52" s="9" t="s">
        <v>91</v>
      </c>
      <c r="AL52" s="9" t="s">
        <v>91</v>
      </c>
      <c r="AM52" s="9" t="s">
        <v>91</v>
      </c>
      <c r="AN52" s="9" t="s">
        <v>681</v>
      </c>
      <c r="AO52" s="19">
        <f>EDATE(Table2[[#This Row],[Licensed to]], -13)</f>
        <v>45746</v>
      </c>
      <c r="AP52" s="19">
        <f>EDATE(Table2[[#This Row],[Licensed to]],-4)</f>
        <v>46021</v>
      </c>
      <c r="AQ52" s="19">
        <f>EDATE(Table2[[#This Row],[Licensed to]], -13)</f>
        <v>45746</v>
      </c>
      <c r="AR52" s="19">
        <f>EDATE(Table2[[#This Row],[Licensed to]],-4)</f>
        <v>46021</v>
      </c>
    </row>
    <row r="53" spans="1:44">
      <c r="A53" s="9" t="s">
        <v>682</v>
      </c>
      <c r="B53" s="33">
        <v>38800</v>
      </c>
      <c r="C53" s="44">
        <v>39501</v>
      </c>
      <c r="D53" s="33">
        <f>Table3[[#This Row],[Closed Date]]+ (7*365)</f>
        <v>42056</v>
      </c>
      <c r="E53" s="33">
        <v>45817</v>
      </c>
      <c r="F53" s="32"/>
      <c r="G53" s="32"/>
      <c r="H53" s="32">
        <v>100511</v>
      </c>
      <c r="I53" s="33">
        <v>39165</v>
      </c>
      <c r="J53" s="33">
        <v>39530</v>
      </c>
      <c r="K53" s="32"/>
      <c r="L53" s="32" t="s">
        <v>93</v>
      </c>
      <c r="M53" s="32" t="s">
        <v>94</v>
      </c>
      <c r="N53" s="32">
        <v>4</v>
      </c>
      <c r="O53" s="9"/>
      <c r="P53" s="9" t="s">
        <v>683</v>
      </c>
      <c r="Q53" s="9" t="s">
        <v>684</v>
      </c>
      <c r="R53" s="9" t="s">
        <v>685</v>
      </c>
      <c r="S53" s="9" t="s">
        <v>686</v>
      </c>
      <c r="T53" s="9"/>
      <c r="U53" s="9"/>
      <c r="V53" s="9" t="s">
        <v>687</v>
      </c>
      <c r="W53" s="9"/>
      <c r="X53" s="9"/>
      <c r="Y53" s="9"/>
      <c r="Z53" s="9" t="s">
        <v>688</v>
      </c>
      <c r="AA53" s="9" t="s">
        <v>689</v>
      </c>
      <c r="AB53" s="9" t="s">
        <v>87</v>
      </c>
      <c r="AC53" s="9" t="s">
        <v>385</v>
      </c>
      <c r="AD53" s="9" t="s">
        <v>689</v>
      </c>
      <c r="AE53" s="9" t="s">
        <v>87</v>
      </c>
      <c r="AF53" s="9" t="s">
        <v>385</v>
      </c>
      <c r="AG53" s="9" t="s">
        <v>690</v>
      </c>
      <c r="AH53" s="9" t="s">
        <v>91</v>
      </c>
      <c r="AI53" s="9" t="s">
        <v>91</v>
      </c>
      <c r="AJ53" s="9" t="s">
        <v>91</v>
      </c>
      <c r="AK53" s="9" t="s">
        <v>91</v>
      </c>
      <c r="AL53" s="9" t="s">
        <v>91</v>
      </c>
      <c r="AM53" s="9" t="s">
        <v>91</v>
      </c>
      <c r="AN53" s="9" t="s">
        <v>691</v>
      </c>
      <c r="AO53" s="19">
        <f>EDATE(Table2[[#This Row],[Licensed to]], -13)</f>
        <v>46264</v>
      </c>
      <c r="AP53" s="19">
        <f>EDATE(Table2[[#This Row],[Licensed to]],-4)</f>
        <v>46537</v>
      </c>
      <c r="AQ53" s="19">
        <f>EDATE(Table2[[#This Row],[Licensed to]], -13)</f>
        <v>46264</v>
      </c>
      <c r="AR53" s="19">
        <f>EDATE(Table2[[#This Row],[Licensed to]],-4)</f>
        <v>46537</v>
      </c>
    </row>
    <row r="54" spans="1:44">
      <c r="A54" s="9" t="s">
        <v>692</v>
      </c>
      <c r="B54" s="33">
        <v>42268</v>
      </c>
      <c r="C54" s="44">
        <v>43373</v>
      </c>
      <c r="D54" s="33">
        <f>Table3[[#This Row],[Closed Date]]+ (7*365)</f>
        <v>45928</v>
      </c>
      <c r="E54" s="33"/>
      <c r="F54" s="32"/>
      <c r="G54" s="32">
        <v>17616</v>
      </c>
      <c r="H54" s="32">
        <v>101117</v>
      </c>
      <c r="I54" s="33">
        <v>42892</v>
      </c>
      <c r="J54" s="33">
        <v>43373</v>
      </c>
      <c r="K54" s="32"/>
      <c r="L54" s="32" t="s">
        <v>93</v>
      </c>
      <c r="M54" s="32" t="s">
        <v>74</v>
      </c>
      <c r="N54" s="32">
        <v>3</v>
      </c>
      <c r="O54" s="9" t="s">
        <v>693</v>
      </c>
      <c r="P54" s="9" t="s">
        <v>694</v>
      </c>
      <c r="Q54" s="9" t="s">
        <v>695</v>
      </c>
      <c r="R54" s="9" t="s">
        <v>696</v>
      </c>
      <c r="S54" s="9" t="s">
        <v>697</v>
      </c>
      <c r="T54" s="9"/>
      <c r="U54" s="9"/>
      <c r="V54" s="9" t="s">
        <v>698</v>
      </c>
      <c r="W54" s="9" t="s">
        <v>698</v>
      </c>
      <c r="X54" s="9" t="s">
        <v>699</v>
      </c>
      <c r="Y54" s="9"/>
      <c r="Z54" s="9" t="s">
        <v>700</v>
      </c>
      <c r="AA54" s="9" t="s">
        <v>701</v>
      </c>
      <c r="AB54" s="9" t="s">
        <v>87</v>
      </c>
      <c r="AC54" s="9" t="s">
        <v>154</v>
      </c>
      <c r="AD54" s="9" t="s">
        <v>701</v>
      </c>
      <c r="AE54" s="9" t="s">
        <v>87</v>
      </c>
      <c r="AF54" s="9" t="s">
        <v>154</v>
      </c>
      <c r="AG54" s="9" t="s">
        <v>702</v>
      </c>
      <c r="AH54" s="9" t="s">
        <v>91</v>
      </c>
      <c r="AI54" s="9" t="s">
        <v>91</v>
      </c>
      <c r="AJ54" s="9" t="s">
        <v>91</v>
      </c>
      <c r="AK54" s="9" t="s">
        <v>91</v>
      </c>
      <c r="AL54" s="9" t="s">
        <v>91</v>
      </c>
      <c r="AM54" s="9" t="s">
        <v>91</v>
      </c>
      <c r="AN54" s="9" t="s">
        <v>703</v>
      </c>
      <c r="AO54" s="19">
        <f>EDATE(Table2[[#This Row],[Licensed to]], -13)</f>
        <v>45899</v>
      </c>
      <c r="AP54" s="19">
        <f>EDATE(Table2[[#This Row],[Licensed to]],-4)</f>
        <v>46172</v>
      </c>
      <c r="AQ54" s="19">
        <f>EDATE(Table2[[#This Row],[Licensed to]], -13)</f>
        <v>45899</v>
      </c>
      <c r="AR54" s="19">
        <f>EDATE(Table2[[#This Row],[Licensed to]],-4)</f>
        <v>46172</v>
      </c>
    </row>
    <row r="55" spans="1:44">
      <c r="A55" s="9" t="s">
        <v>704</v>
      </c>
      <c r="B55" s="33">
        <v>38993</v>
      </c>
      <c r="C55" s="44">
        <v>41183</v>
      </c>
      <c r="D55" s="33">
        <f>Table3[[#This Row],[Closed Date]]+ (7*365)</f>
        <v>43738</v>
      </c>
      <c r="E55" s="33"/>
      <c r="F55" s="32"/>
      <c r="G55" s="32"/>
      <c r="H55" s="32">
        <v>100551</v>
      </c>
      <c r="I55" s="33">
        <v>40454</v>
      </c>
      <c r="J55" s="33">
        <v>41182</v>
      </c>
      <c r="K55" s="32"/>
      <c r="L55" s="32" t="s">
        <v>93</v>
      </c>
      <c r="M55" s="32" t="s">
        <v>94</v>
      </c>
      <c r="N55" s="32">
        <v>5</v>
      </c>
      <c r="O55" s="9" t="s">
        <v>705</v>
      </c>
      <c r="P55" s="9" t="s">
        <v>706</v>
      </c>
      <c r="Q55" s="9" t="s">
        <v>707</v>
      </c>
      <c r="R55" s="9" t="s">
        <v>708</v>
      </c>
      <c r="S55" s="9" t="s">
        <v>709</v>
      </c>
      <c r="T55" s="9"/>
      <c r="U55" s="9"/>
      <c r="V55" s="9" t="s">
        <v>710</v>
      </c>
      <c r="W55" s="9"/>
      <c r="X55" s="9"/>
      <c r="Y55" s="9"/>
      <c r="Z55" s="9" t="s">
        <v>711</v>
      </c>
      <c r="AA55" s="9" t="s">
        <v>712</v>
      </c>
      <c r="AB55" s="9" t="s">
        <v>87</v>
      </c>
      <c r="AC55" s="9" t="s">
        <v>713</v>
      </c>
      <c r="AD55" s="9" t="s">
        <v>714</v>
      </c>
      <c r="AE55" s="9" t="s">
        <v>87</v>
      </c>
      <c r="AF55" s="9" t="s">
        <v>474</v>
      </c>
      <c r="AG55" s="9" t="s">
        <v>715</v>
      </c>
      <c r="AH55" s="9" t="s">
        <v>91</v>
      </c>
      <c r="AI55" s="9" t="s">
        <v>91</v>
      </c>
      <c r="AJ55" s="9" t="s">
        <v>91</v>
      </c>
      <c r="AK55" s="9" t="s">
        <v>91</v>
      </c>
      <c r="AL55" s="9" t="s">
        <v>91</v>
      </c>
      <c r="AM55" s="9" t="s">
        <v>91</v>
      </c>
      <c r="AN55" s="9"/>
      <c r="AO55" s="19">
        <f>EDATE(Table2[[#This Row],[Licensed to]], -13)</f>
        <v>45685</v>
      </c>
      <c r="AP55" s="19">
        <f>EDATE(Table2[[#This Row],[Licensed to]],-4)</f>
        <v>45958</v>
      </c>
      <c r="AQ55" s="19">
        <f>EDATE(Table2[[#This Row],[Licensed to]], -13)</f>
        <v>45685</v>
      </c>
      <c r="AR55" s="19">
        <f>EDATE(Table2[[#This Row],[Licensed to]],-4)</f>
        <v>45958</v>
      </c>
    </row>
    <row r="56" spans="1:44">
      <c r="A56" s="9" t="s">
        <v>716</v>
      </c>
      <c r="B56" s="33">
        <v>43831</v>
      </c>
      <c r="C56" s="44">
        <v>44592</v>
      </c>
      <c r="D56" s="33">
        <f>Table3[[#This Row],[Closed Date]]+ (7*365)</f>
        <v>47147</v>
      </c>
      <c r="E56" s="33"/>
      <c r="F56" s="32"/>
      <c r="G56" s="32">
        <v>24347</v>
      </c>
      <c r="H56" s="32">
        <v>101367</v>
      </c>
      <c r="I56" s="33">
        <v>43840</v>
      </c>
      <c r="J56" s="33">
        <v>44227</v>
      </c>
      <c r="K56" s="32"/>
      <c r="L56" s="32" t="s">
        <v>73</v>
      </c>
      <c r="M56" s="32" t="s">
        <v>74</v>
      </c>
      <c r="N56" s="32">
        <v>2</v>
      </c>
      <c r="O56" s="9" t="s">
        <v>717</v>
      </c>
      <c r="P56" s="9" t="s">
        <v>718</v>
      </c>
      <c r="Q56" s="9" t="s">
        <v>719</v>
      </c>
      <c r="R56" s="9" t="s">
        <v>519</v>
      </c>
      <c r="S56" s="9" t="s">
        <v>720</v>
      </c>
      <c r="T56" s="9"/>
      <c r="U56" s="9"/>
      <c r="V56" s="9"/>
      <c r="W56" s="9"/>
      <c r="X56" s="9" t="s">
        <v>721</v>
      </c>
      <c r="Y56" s="9" t="s">
        <v>722</v>
      </c>
      <c r="Z56" s="9" t="s">
        <v>723</v>
      </c>
      <c r="AA56" s="9" t="s">
        <v>724</v>
      </c>
      <c r="AB56" s="9" t="s">
        <v>87</v>
      </c>
      <c r="AC56" s="9" t="s">
        <v>88</v>
      </c>
      <c r="AD56" s="9" t="s">
        <v>724</v>
      </c>
      <c r="AE56" s="9" t="s">
        <v>87</v>
      </c>
      <c r="AF56" s="9" t="s">
        <v>88</v>
      </c>
      <c r="AG56" s="9" t="s">
        <v>725</v>
      </c>
      <c r="AH56" s="9" t="s">
        <v>91</v>
      </c>
      <c r="AI56" s="9" t="s">
        <v>91</v>
      </c>
      <c r="AJ56" s="9" t="s">
        <v>91</v>
      </c>
      <c r="AK56" s="9" t="s">
        <v>91</v>
      </c>
      <c r="AL56" s="9" t="s">
        <v>91</v>
      </c>
      <c r="AM56" s="9" t="s">
        <v>91</v>
      </c>
      <c r="AN56" s="9"/>
      <c r="AO56" s="19">
        <f>EDATE(Table2[[#This Row],[Licensed to]], -13)</f>
        <v>45657</v>
      </c>
      <c r="AP56" s="19">
        <f>EDATE(Table2[[#This Row],[Licensed to]],-4)</f>
        <v>45930</v>
      </c>
      <c r="AQ56" s="19">
        <f>EDATE(Table2[[#This Row],[Licensed to]], -13)</f>
        <v>45657</v>
      </c>
      <c r="AR56" s="19">
        <f>EDATE(Table2[[#This Row],[Licensed to]],-4)</f>
        <v>45930</v>
      </c>
    </row>
    <row r="57" spans="1:44">
      <c r="A57" s="9" t="s">
        <v>726</v>
      </c>
      <c r="B57" s="33">
        <v>38470</v>
      </c>
      <c r="C57" s="44">
        <v>38834</v>
      </c>
      <c r="D57" s="33">
        <f>Table3[[#This Row],[Closed Date]]+ (7*365)</f>
        <v>41389</v>
      </c>
      <c r="E57" s="33" t="s">
        <v>541</v>
      </c>
      <c r="F57" s="32"/>
      <c r="G57" s="32"/>
      <c r="H57" s="32">
        <v>100431</v>
      </c>
      <c r="I57" s="33">
        <v>38470</v>
      </c>
      <c r="J57" s="33">
        <v>38834</v>
      </c>
      <c r="K57" s="32"/>
      <c r="L57" s="32" t="s">
        <v>73</v>
      </c>
      <c r="M57" s="32" t="s">
        <v>169</v>
      </c>
      <c r="N57" s="32">
        <v>2</v>
      </c>
      <c r="O57" s="9"/>
      <c r="P57" s="9" t="s">
        <v>727</v>
      </c>
      <c r="Q57" s="9" t="s">
        <v>728</v>
      </c>
      <c r="R57" s="9"/>
      <c r="S57" s="9"/>
      <c r="T57" s="9"/>
      <c r="U57" s="9"/>
      <c r="V57" s="9" t="s">
        <v>729</v>
      </c>
      <c r="W57" s="9"/>
      <c r="X57" s="9"/>
      <c r="Y57" s="9"/>
      <c r="Z57" s="9"/>
      <c r="AA57" s="9" t="s">
        <v>730</v>
      </c>
      <c r="AB57" s="9" t="s">
        <v>87</v>
      </c>
      <c r="AC57" s="9" t="s">
        <v>385</v>
      </c>
      <c r="AD57" s="9" t="s">
        <v>731</v>
      </c>
      <c r="AE57" s="9" t="s">
        <v>87</v>
      </c>
      <c r="AF57" s="9" t="s">
        <v>385</v>
      </c>
      <c r="AG57" s="9" t="s">
        <v>732</v>
      </c>
      <c r="AH57" s="9" t="s">
        <v>91</v>
      </c>
      <c r="AI57" s="9" t="s">
        <v>91</v>
      </c>
      <c r="AJ57" s="9" t="s">
        <v>91</v>
      </c>
      <c r="AK57" s="9" t="s">
        <v>91</v>
      </c>
      <c r="AL57" s="9" t="s">
        <v>91</v>
      </c>
      <c r="AM57" s="9" t="s">
        <v>91</v>
      </c>
      <c r="AN57" s="9" t="s">
        <v>733</v>
      </c>
      <c r="AO57" s="19">
        <f>EDATE(Table2[[#This Row],[Licensed to]], -13)</f>
        <v>46142</v>
      </c>
      <c r="AP57" s="19">
        <f>EDATE(Table2[[#This Row],[Licensed to]],-4)</f>
        <v>46418</v>
      </c>
      <c r="AQ57" s="19">
        <f>EDATE(Table2[[#This Row],[Licensed to]], -13)</f>
        <v>46142</v>
      </c>
      <c r="AR57" s="19">
        <f>EDATE(Table2[[#This Row],[Licensed to]],-4)</f>
        <v>46418</v>
      </c>
    </row>
    <row r="58" spans="1:44">
      <c r="A58" s="9" t="s">
        <v>734</v>
      </c>
      <c r="B58" s="33">
        <v>40218</v>
      </c>
      <c r="C58" s="44">
        <v>42923</v>
      </c>
      <c r="D58" s="33">
        <f>Table3[[#This Row],[Closed Date]]+ (7*365)</f>
        <v>45478</v>
      </c>
      <c r="E58" s="33"/>
      <c r="F58" s="32"/>
      <c r="G58" s="32">
        <v>17211</v>
      </c>
      <c r="H58" s="32">
        <v>100826</v>
      </c>
      <c r="I58" s="33">
        <v>42736</v>
      </c>
      <c r="J58" s="33">
        <v>43496</v>
      </c>
      <c r="K58" s="32"/>
      <c r="L58" s="32" t="s">
        <v>93</v>
      </c>
      <c r="M58" s="32" t="s">
        <v>94</v>
      </c>
      <c r="N58" s="32">
        <v>4</v>
      </c>
      <c r="O58" s="9" t="s">
        <v>735</v>
      </c>
      <c r="P58" s="9" t="s">
        <v>736</v>
      </c>
      <c r="Q58" s="9" t="s">
        <v>737</v>
      </c>
      <c r="R58" s="9" t="s">
        <v>738</v>
      </c>
      <c r="S58" s="9" t="s">
        <v>739</v>
      </c>
      <c r="T58" s="9"/>
      <c r="U58" s="9"/>
      <c r="V58" s="9" t="s">
        <v>740</v>
      </c>
      <c r="W58" s="9" t="s">
        <v>741</v>
      </c>
      <c r="X58" s="9" t="s">
        <v>742</v>
      </c>
      <c r="Y58" s="9" t="s">
        <v>740</v>
      </c>
      <c r="Z58" s="9" t="s">
        <v>743</v>
      </c>
      <c r="AA58" s="9" t="s">
        <v>744</v>
      </c>
      <c r="AB58" s="9" t="s">
        <v>104</v>
      </c>
      <c r="AC58" s="9" t="s">
        <v>105</v>
      </c>
      <c r="AD58" s="9" t="s">
        <v>745</v>
      </c>
      <c r="AE58" s="9" t="s">
        <v>104</v>
      </c>
      <c r="AF58" s="9" t="s">
        <v>105</v>
      </c>
      <c r="AG58" s="9" t="s">
        <v>746</v>
      </c>
      <c r="AH58" s="9" t="s">
        <v>91</v>
      </c>
      <c r="AI58" s="9" t="s">
        <v>91</v>
      </c>
      <c r="AJ58" s="9" t="s">
        <v>91</v>
      </c>
      <c r="AK58" s="9" t="s">
        <v>91</v>
      </c>
      <c r="AL58" s="9" t="s">
        <v>90</v>
      </c>
      <c r="AM58" s="9" t="s">
        <v>90</v>
      </c>
      <c r="AN58" s="9" t="s">
        <v>417</v>
      </c>
      <c r="AO58" s="19">
        <f>EDATE(Table2[[#This Row],[Licensed to]], -13)</f>
        <v>46022</v>
      </c>
      <c r="AP58" s="19">
        <f>EDATE(Table2[[#This Row],[Licensed to]],-4)</f>
        <v>46295</v>
      </c>
      <c r="AQ58" s="19">
        <f>EDATE(Table2[[#This Row],[Licensed to]], -13)</f>
        <v>46022</v>
      </c>
      <c r="AR58" s="19">
        <f>EDATE(Table2[[#This Row],[Licensed to]],-4)</f>
        <v>46295</v>
      </c>
    </row>
    <row r="59" spans="1:44">
      <c r="A59" s="9" t="s">
        <v>747</v>
      </c>
      <c r="B59" s="33">
        <v>41041</v>
      </c>
      <c r="C59" s="44">
        <v>43188</v>
      </c>
      <c r="D59" s="33">
        <f>Table3[[#This Row],[Closed Date]]+ (7*365)</f>
        <v>45743</v>
      </c>
      <c r="E59" s="33"/>
      <c r="F59" s="32"/>
      <c r="G59" s="32">
        <v>11822</v>
      </c>
      <c r="H59" s="32">
        <v>100964</v>
      </c>
      <c r="I59" s="33">
        <v>42921</v>
      </c>
      <c r="J59" s="33">
        <v>43616</v>
      </c>
      <c r="K59" s="32"/>
      <c r="L59" s="32" t="s">
        <v>93</v>
      </c>
      <c r="M59" s="32" t="s">
        <v>74</v>
      </c>
      <c r="N59" s="32">
        <v>2</v>
      </c>
      <c r="O59" s="9" t="s">
        <v>748</v>
      </c>
      <c r="P59" s="9" t="s">
        <v>749</v>
      </c>
      <c r="Q59" s="9" t="s">
        <v>750</v>
      </c>
      <c r="R59" s="9" t="s">
        <v>751</v>
      </c>
      <c r="S59" s="9" t="s">
        <v>752</v>
      </c>
      <c r="T59" s="9"/>
      <c r="U59" s="9"/>
      <c r="V59" s="9" t="s">
        <v>753</v>
      </c>
      <c r="W59" s="9"/>
      <c r="X59" s="9" t="s">
        <v>754</v>
      </c>
      <c r="Y59" s="9"/>
      <c r="Z59" s="9" t="s">
        <v>755</v>
      </c>
      <c r="AA59" s="9" t="s">
        <v>756</v>
      </c>
      <c r="AB59" s="9" t="s">
        <v>238</v>
      </c>
      <c r="AC59" s="9" t="s">
        <v>239</v>
      </c>
      <c r="AD59" s="9" t="s">
        <v>757</v>
      </c>
      <c r="AE59" s="9" t="s">
        <v>238</v>
      </c>
      <c r="AF59" s="9" t="s">
        <v>652</v>
      </c>
      <c r="AG59" s="9" t="s">
        <v>758</v>
      </c>
      <c r="AH59" s="9" t="s">
        <v>91</v>
      </c>
      <c r="AI59" s="9" t="s">
        <v>91</v>
      </c>
      <c r="AJ59" s="9" t="s">
        <v>91</v>
      </c>
      <c r="AK59" s="9" t="s">
        <v>91</v>
      </c>
      <c r="AL59" s="9" t="s">
        <v>90</v>
      </c>
      <c r="AM59" s="9" t="s">
        <v>91</v>
      </c>
      <c r="AN59" s="9" t="s">
        <v>417</v>
      </c>
      <c r="AO59" s="19">
        <f>EDATE(Table2[[#This Row],[Licensed to]], -13)</f>
        <v>45565</v>
      </c>
      <c r="AP59" s="19">
        <f>EDATE(Table2[[#This Row],[Licensed to]],-4)</f>
        <v>45838</v>
      </c>
      <c r="AQ59" s="19">
        <f>EDATE(Table2[[#This Row],[Licensed to]], -13)</f>
        <v>45565</v>
      </c>
      <c r="AR59" s="19">
        <f>EDATE(Table2[[#This Row],[Licensed to]],-4)</f>
        <v>45838</v>
      </c>
    </row>
    <row r="60" spans="1:44">
      <c r="A60" s="9" t="s">
        <v>759</v>
      </c>
      <c r="B60" s="33">
        <v>41091</v>
      </c>
      <c r="C60" s="44">
        <v>41866</v>
      </c>
      <c r="D60" s="33">
        <f>Table3[[#This Row],[Closed Date]]+ (7*365)</f>
        <v>44421</v>
      </c>
      <c r="E60" s="33"/>
      <c r="F60" s="32"/>
      <c r="G60" s="32"/>
      <c r="H60" s="32">
        <v>100974</v>
      </c>
      <c r="I60" s="33">
        <v>41470</v>
      </c>
      <c r="J60" s="33">
        <v>42216</v>
      </c>
      <c r="K60" s="32"/>
      <c r="L60" s="32" t="s">
        <v>93</v>
      </c>
      <c r="M60" s="32" t="s">
        <v>94</v>
      </c>
      <c r="N60" s="32">
        <v>4</v>
      </c>
      <c r="O60" s="9" t="s">
        <v>760</v>
      </c>
      <c r="P60" s="9" t="s">
        <v>708</v>
      </c>
      <c r="Q60" s="9" t="s">
        <v>761</v>
      </c>
      <c r="R60" s="9" t="s">
        <v>506</v>
      </c>
      <c r="S60" s="9" t="s">
        <v>762</v>
      </c>
      <c r="T60" s="9"/>
      <c r="U60" s="9"/>
      <c r="V60" s="9" t="s">
        <v>763</v>
      </c>
      <c r="W60" s="9" t="s">
        <v>763</v>
      </c>
      <c r="X60" s="9" t="s">
        <v>764</v>
      </c>
      <c r="Y60" s="9"/>
      <c r="Z60" s="9" t="s">
        <v>765</v>
      </c>
      <c r="AA60" s="9" t="s">
        <v>766</v>
      </c>
      <c r="AB60" s="9" t="s">
        <v>87</v>
      </c>
      <c r="AC60" s="9" t="s">
        <v>126</v>
      </c>
      <c r="AD60" s="9" t="s">
        <v>766</v>
      </c>
      <c r="AE60" s="9" t="s">
        <v>87</v>
      </c>
      <c r="AF60" s="9" t="s">
        <v>126</v>
      </c>
      <c r="AG60" s="9" t="s">
        <v>767</v>
      </c>
      <c r="AH60" s="9" t="s">
        <v>91</v>
      </c>
      <c r="AI60" s="9" t="s">
        <v>91</v>
      </c>
      <c r="AJ60" s="9" t="s">
        <v>91</v>
      </c>
      <c r="AK60" s="9" t="s">
        <v>91</v>
      </c>
      <c r="AL60" s="9" t="s">
        <v>91</v>
      </c>
      <c r="AM60" s="9" t="s">
        <v>91</v>
      </c>
      <c r="AN60" s="9" t="s">
        <v>768</v>
      </c>
      <c r="AO60" s="19">
        <f>EDATE(Table2[[#This Row],[Licensed to]], -13)</f>
        <v>45685</v>
      </c>
      <c r="AP60" s="19">
        <f>EDATE(Table2[[#This Row],[Licensed to]],-4)</f>
        <v>45958</v>
      </c>
      <c r="AQ60" s="19">
        <f>EDATE(Table2[[#This Row],[Licensed to]], -13)</f>
        <v>45685</v>
      </c>
      <c r="AR60" s="19">
        <f>EDATE(Table2[[#This Row],[Licensed to]],-4)</f>
        <v>45958</v>
      </c>
    </row>
    <row r="61" spans="1:44">
      <c r="A61" s="9" t="s">
        <v>769</v>
      </c>
      <c r="B61" s="33">
        <v>39458</v>
      </c>
      <c r="C61" s="44">
        <v>45526</v>
      </c>
      <c r="D61" s="33">
        <f>Table3[[#This Row],[Closed Date]]+ (7*365)</f>
        <v>48081</v>
      </c>
      <c r="E61" s="33"/>
      <c r="F61" s="32" t="s">
        <v>770</v>
      </c>
      <c r="G61" s="32">
        <v>15857</v>
      </c>
      <c r="H61" s="32">
        <v>100672</v>
      </c>
      <c r="I61" s="33">
        <v>45280</v>
      </c>
      <c r="J61" s="33">
        <v>45322</v>
      </c>
      <c r="K61" s="33">
        <v>45504</v>
      </c>
      <c r="L61" s="32" t="s">
        <v>93</v>
      </c>
      <c r="M61" s="32" t="s">
        <v>94</v>
      </c>
      <c r="N61" s="32">
        <v>2</v>
      </c>
      <c r="O61" s="9" t="s">
        <v>769</v>
      </c>
      <c r="P61" s="9" t="s">
        <v>771</v>
      </c>
      <c r="Q61" s="9" t="s">
        <v>772</v>
      </c>
      <c r="R61" s="9" t="s">
        <v>773</v>
      </c>
      <c r="S61" s="9" t="s">
        <v>774</v>
      </c>
      <c r="T61" s="9"/>
      <c r="U61" s="9"/>
      <c r="V61" s="9" t="s">
        <v>775</v>
      </c>
      <c r="W61" s="9" t="s">
        <v>776</v>
      </c>
      <c r="X61" s="9" t="s">
        <v>777</v>
      </c>
      <c r="Y61" s="9" t="s">
        <v>778</v>
      </c>
      <c r="Z61" s="9" t="s">
        <v>779</v>
      </c>
      <c r="AA61" s="9" t="s">
        <v>780</v>
      </c>
      <c r="AB61" s="9" t="s">
        <v>87</v>
      </c>
      <c r="AC61" s="9" t="s">
        <v>138</v>
      </c>
      <c r="AD61" s="9" t="s">
        <v>781</v>
      </c>
      <c r="AE61" s="9" t="s">
        <v>87</v>
      </c>
      <c r="AF61" s="9" t="s">
        <v>385</v>
      </c>
      <c r="AG61" s="9" t="s">
        <v>782</v>
      </c>
      <c r="AH61" s="9" t="s">
        <v>90</v>
      </c>
      <c r="AI61" s="9" t="s">
        <v>91</v>
      </c>
      <c r="AJ61" s="9" t="s">
        <v>91</v>
      </c>
      <c r="AK61" s="9" t="s">
        <v>91</v>
      </c>
      <c r="AL61" s="9" t="s">
        <v>91</v>
      </c>
      <c r="AM61" s="9" t="s">
        <v>91</v>
      </c>
      <c r="AN61" s="9"/>
      <c r="AO61" s="19">
        <f>EDATE(Table2[[#This Row],[Licensed to]], -13)</f>
        <v>45746</v>
      </c>
      <c r="AP61" s="19">
        <f>EDATE(Table2[[#This Row],[Licensed to]],-4)</f>
        <v>46021</v>
      </c>
      <c r="AQ61" s="19">
        <f>EDATE(Table2[[#This Row],[Licensed to]], -13)</f>
        <v>45746</v>
      </c>
      <c r="AR61" s="19">
        <f>EDATE(Table2[[#This Row],[Licensed to]],-4)</f>
        <v>46021</v>
      </c>
    </row>
    <row r="62" spans="1:44">
      <c r="A62" s="9" t="s">
        <v>783</v>
      </c>
      <c r="B62" s="32"/>
      <c r="C62" s="44">
        <v>39994</v>
      </c>
      <c r="D62" s="33">
        <f>Table3[[#This Row],[Closed Date]]+ (7*365)</f>
        <v>42549</v>
      </c>
      <c r="E62" s="33">
        <v>45817</v>
      </c>
      <c r="F62" s="32"/>
      <c r="G62" s="32"/>
      <c r="H62" s="32">
        <v>354987</v>
      </c>
      <c r="I62" s="33">
        <v>39360</v>
      </c>
      <c r="J62" s="33">
        <v>40090</v>
      </c>
      <c r="K62" s="32"/>
      <c r="L62" s="32" t="s">
        <v>93</v>
      </c>
      <c r="M62" s="32" t="s">
        <v>485</v>
      </c>
      <c r="N62" s="32">
        <v>63</v>
      </c>
      <c r="O62" s="9"/>
      <c r="P62" s="9" t="s">
        <v>784</v>
      </c>
      <c r="Q62" s="9" t="s">
        <v>785</v>
      </c>
      <c r="R62" s="9" t="s">
        <v>786</v>
      </c>
      <c r="S62" s="9" t="s">
        <v>197</v>
      </c>
      <c r="T62" s="9"/>
      <c r="U62" s="9"/>
      <c r="V62" s="9" t="s">
        <v>787</v>
      </c>
      <c r="W62" s="9"/>
      <c r="X62" s="9"/>
      <c r="Y62" s="9"/>
      <c r="Z62" s="9" t="s">
        <v>788</v>
      </c>
      <c r="AA62" s="9" t="s">
        <v>789</v>
      </c>
      <c r="AB62" s="9" t="s">
        <v>87</v>
      </c>
      <c r="AC62" s="9" t="s">
        <v>790</v>
      </c>
      <c r="AD62" s="9" t="s">
        <v>791</v>
      </c>
      <c r="AE62" s="9" t="s">
        <v>87</v>
      </c>
      <c r="AF62" s="9" t="s">
        <v>212</v>
      </c>
      <c r="AG62" s="9" t="s">
        <v>792</v>
      </c>
      <c r="AH62" s="9" t="s">
        <v>91</v>
      </c>
      <c r="AI62" s="9" t="s">
        <v>91</v>
      </c>
      <c r="AJ62" s="9" t="s">
        <v>91</v>
      </c>
      <c r="AK62" s="9" t="s">
        <v>91</v>
      </c>
      <c r="AL62" s="9" t="s">
        <v>91</v>
      </c>
      <c r="AM62" s="9" t="s">
        <v>91</v>
      </c>
      <c r="AN62" s="9" t="s">
        <v>793</v>
      </c>
      <c r="AO62" s="19">
        <f>EDATE(Table2[[#This Row],[Licensed to]], -13)</f>
        <v>45807</v>
      </c>
      <c r="AP62" s="19">
        <f>EDATE(Table2[[#This Row],[Licensed to]],-4)</f>
        <v>46081</v>
      </c>
      <c r="AQ62" s="19">
        <f>EDATE(Table2[[#This Row],[Licensed to]], -13)</f>
        <v>45807</v>
      </c>
      <c r="AR62" s="19">
        <f>EDATE(Table2[[#This Row],[Licensed to]],-4)</f>
        <v>46081</v>
      </c>
    </row>
    <row r="63" spans="1:44">
      <c r="A63" s="9" t="s">
        <v>794</v>
      </c>
      <c r="B63" s="33">
        <v>41072</v>
      </c>
      <c r="C63" s="44">
        <v>41302</v>
      </c>
      <c r="D63" s="33">
        <f>Table3[[#This Row],[Closed Date]]+ (7*365)</f>
        <v>43857</v>
      </c>
      <c r="E63" s="33"/>
      <c r="F63" s="32"/>
      <c r="G63" s="32"/>
      <c r="H63" s="32">
        <v>100973</v>
      </c>
      <c r="I63" s="33">
        <v>41072</v>
      </c>
      <c r="J63" s="33">
        <v>41436</v>
      </c>
      <c r="K63" s="32"/>
      <c r="L63" s="32" t="s">
        <v>73</v>
      </c>
      <c r="M63" s="32" t="s">
        <v>94</v>
      </c>
      <c r="N63" s="32">
        <v>5</v>
      </c>
      <c r="O63" s="9" t="s">
        <v>795</v>
      </c>
      <c r="P63" s="9" t="s">
        <v>796</v>
      </c>
      <c r="Q63" s="9" t="s">
        <v>797</v>
      </c>
      <c r="R63" s="9" t="s">
        <v>798</v>
      </c>
      <c r="S63" s="9" t="s">
        <v>799</v>
      </c>
      <c r="T63" s="9"/>
      <c r="U63" s="9"/>
      <c r="V63" s="9" t="s">
        <v>800</v>
      </c>
      <c r="W63" s="9" t="s">
        <v>801</v>
      </c>
      <c r="X63" s="9" t="s">
        <v>800</v>
      </c>
      <c r="Y63" s="9"/>
      <c r="Z63" s="9" t="s">
        <v>802</v>
      </c>
      <c r="AA63" s="9" t="s">
        <v>803</v>
      </c>
      <c r="AB63" s="9" t="s">
        <v>804</v>
      </c>
      <c r="AC63" s="9" t="s">
        <v>805</v>
      </c>
      <c r="AD63" s="9" t="s">
        <v>803</v>
      </c>
      <c r="AE63" s="9" t="s">
        <v>804</v>
      </c>
      <c r="AF63" s="9" t="s">
        <v>805</v>
      </c>
      <c r="AG63" s="9" t="s">
        <v>806</v>
      </c>
      <c r="AH63" s="9" t="s">
        <v>91</v>
      </c>
      <c r="AI63" s="9" t="s">
        <v>91</v>
      </c>
      <c r="AJ63" s="9" t="s">
        <v>91</v>
      </c>
      <c r="AK63" s="9" t="s">
        <v>91</v>
      </c>
      <c r="AL63" s="9" t="s">
        <v>91</v>
      </c>
      <c r="AM63" s="9" t="s">
        <v>91</v>
      </c>
      <c r="AN63" s="9" t="s">
        <v>807</v>
      </c>
      <c r="AO63" s="19">
        <f>EDATE(Table2[[#This Row],[Licensed to]], -13)</f>
        <v>45899</v>
      </c>
      <c r="AP63" s="19">
        <f>EDATE(Table2[[#This Row],[Licensed to]],-4)</f>
        <v>46172</v>
      </c>
      <c r="AQ63" s="19">
        <f>EDATE(Table2[[#This Row],[Licensed to]], -13)</f>
        <v>45899</v>
      </c>
      <c r="AR63" s="19">
        <f>EDATE(Table2[[#This Row],[Licensed to]],-4)</f>
        <v>46172</v>
      </c>
    </row>
    <row r="64" spans="1:44">
      <c r="A64" s="9" t="s">
        <v>808</v>
      </c>
      <c r="B64" s="33">
        <v>36691</v>
      </c>
      <c r="C64" s="44">
        <v>38353</v>
      </c>
      <c r="D64" s="33">
        <f>Table3[[#This Row],[Closed Date]]+ (7*365)</f>
        <v>40908</v>
      </c>
      <c r="E64" s="33" t="s">
        <v>541</v>
      </c>
      <c r="F64" s="32"/>
      <c r="G64" s="32"/>
      <c r="H64" s="32">
        <v>100167</v>
      </c>
      <c r="I64" s="33">
        <v>37591</v>
      </c>
      <c r="J64" s="33">
        <v>38353</v>
      </c>
      <c r="K64" s="32"/>
      <c r="L64" s="32" t="s">
        <v>809</v>
      </c>
      <c r="M64" s="32" t="s">
        <v>169</v>
      </c>
      <c r="N64" s="32">
        <v>1</v>
      </c>
      <c r="O64" s="9" t="s">
        <v>810</v>
      </c>
      <c r="P64" s="9" t="s">
        <v>811</v>
      </c>
      <c r="Q64" s="9" t="s">
        <v>812</v>
      </c>
      <c r="R64" s="9"/>
      <c r="S64" s="9"/>
      <c r="T64" s="9"/>
      <c r="U64" s="9"/>
      <c r="V64" s="9" t="s">
        <v>813</v>
      </c>
      <c r="W64" s="9"/>
      <c r="X64" s="9"/>
      <c r="Y64" s="9"/>
      <c r="Z64" s="9"/>
      <c r="AA64" s="9" t="s">
        <v>814</v>
      </c>
      <c r="AB64" s="9" t="s">
        <v>87</v>
      </c>
      <c r="AC64" s="9" t="s">
        <v>88</v>
      </c>
      <c r="AD64" s="9" t="s">
        <v>814</v>
      </c>
      <c r="AE64" s="9" t="s">
        <v>87</v>
      </c>
      <c r="AF64" s="9" t="s">
        <v>88</v>
      </c>
      <c r="AG64" s="9" t="s">
        <v>815</v>
      </c>
      <c r="AH64" s="9" t="s">
        <v>91</v>
      </c>
      <c r="AI64" s="9" t="s">
        <v>91</v>
      </c>
      <c r="AJ64" s="9" t="s">
        <v>91</v>
      </c>
      <c r="AK64" s="9" t="s">
        <v>91</v>
      </c>
      <c r="AL64" s="9" t="s">
        <v>91</v>
      </c>
      <c r="AM64" s="9" t="s">
        <v>91</v>
      </c>
      <c r="AN64" s="9" t="s">
        <v>274</v>
      </c>
      <c r="AO64" s="19">
        <f>EDATE(Table2[[#This Row],[Licensed to]], -13)</f>
        <v>45869</v>
      </c>
      <c r="AP64" s="19">
        <f>EDATE(Table2[[#This Row],[Licensed to]],-4)</f>
        <v>46142</v>
      </c>
      <c r="AQ64" s="19">
        <f>EDATE(Table2[[#This Row],[Licensed to]], -13)</f>
        <v>45869</v>
      </c>
      <c r="AR64" s="19">
        <f>EDATE(Table2[[#This Row],[Licensed to]],-4)</f>
        <v>46142</v>
      </c>
    </row>
    <row r="65" spans="1:44">
      <c r="A65" s="9" t="s">
        <v>816</v>
      </c>
      <c r="B65" s="33">
        <v>39149</v>
      </c>
      <c r="C65" s="44">
        <v>39880</v>
      </c>
      <c r="D65" s="33">
        <f>Table3[[#This Row],[Closed Date]]+ (7*365)</f>
        <v>42435</v>
      </c>
      <c r="E65" s="33">
        <v>45817</v>
      </c>
      <c r="F65" s="32"/>
      <c r="G65" s="32"/>
      <c r="H65" s="32">
        <v>100594</v>
      </c>
      <c r="I65" s="33">
        <v>39150</v>
      </c>
      <c r="J65" s="33">
        <v>39880</v>
      </c>
      <c r="K65" s="32"/>
      <c r="L65" s="32" t="s">
        <v>93</v>
      </c>
      <c r="M65" s="32" t="s">
        <v>94</v>
      </c>
      <c r="N65" s="32">
        <v>2</v>
      </c>
      <c r="O65" s="9"/>
      <c r="P65" s="9" t="s">
        <v>817</v>
      </c>
      <c r="Q65" s="9" t="s">
        <v>818</v>
      </c>
      <c r="R65" s="9" t="s">
        <v>819</v>
      </c>
      <c r="S65" s="9" t="s">
        <v>818</v>
      </c>
      <c r="T65" s="9"/>
      <c r="U65" s="9"/>
      <c r="V65" s="9" t="s">
        <v>820</v>
      </c>
      <c r="W65" s="9"/>
      <c r="X65" s="9"/>
      <c r="Y65" s="9"/>
      <c r="Z65" s="9" t="s">
        <v>821</v>
      </c>
      <c r="AA65" s="9" t="s">
        <v>822</v>
      </c>
      <c r="AB65" s="9" t="s">
        <v>87</v>
      </c>
      <c r="AC65" s="9" t="s">
        <v>474</v>
      </c>
      <c r="AD65" s="9" t="s">
        <v>823</v>
      </c>
      <c r="AE65" s="9" t="s">
        <v>87</v>
      </c>
      <c r="AF65" s="9" t="s">
        <v>474</v>
      </c>
      <c r="AG65" s="9" t="s">
        <v>824</v>
      </c>
      <c r="AH65" s="9" t="s">
        <v>91</v>
      </c>
      <c r="AI65" s="9" t="s">
        <v>91</v>
      </c>
      <c r="AJ65" s="9" t="s">
        <v>91</v>
      </c>
      <c r="AK65" s="9" t="s">
        <v>91</v>
      </c>
      <c r="AL65" s="9" t="s">
        <v>90</v>
      </c>
      <c r="AM65" s="9" t="s">
        <v>91</v>
      </c>
      <c r="AN65" s="9" t="s">
        <v>825</v>
      </c>
      <c r="AO65" s="19">
        <f>EDATE(Table2[[#This Row],[Licensed to]], -13)</f>
        <v>45807</v>
      </c>
      <c r="AP65" s="19">
        <f>EDATE(Table2[[#This Row],[Licensed to]],-4)</f>
        <v>46081</v>
      </c>
      <c r="AQ65" s="19">
        <f>EDATE(Table2[[#This Row],[Licensed to]], -13)</f>
        <v>45807</v>
      </c>
      <c r="AR65" s="19">
        <f>EDATE(Table2[[#This Row],[Licensed to]],-4)</f>
        <v>46081</v>
      </c>
    </row>
    <row r="66" spans="1:44">
      <c r="A66" s="9" t="s">
        <v>826</v>
      </c>
      <c r="B66" s="32"/>
      <c r="C66" s="44">
        <v>38992</v>
      </c>
      <c r="D66" s="33">
        <f>Table3[[#This Row],[Closed Date]]+ (7*365)</f>
        <v>41547</v>
      </c>
      <c r="E66" s="33">
        <v>45817</v>
      </c>
      <c r="F66" s="32"/>
      <c r="G66" s="32"/>
      <c r="H66" s="32">
        <v>119</v>
      </c>
      <c r="I66" s="33">
        <v>38406</v>
      </c>
      <c r="J66" s="33">
        <v>39137</v>
      </c>
      <c r="K66" s="32"/>
      <c r="L66" s="32" t="s">
        <v>73</v>
      </c>
      <c r="M66" s="32" t="s">
        <v>94</v>
      </c>
      <c r="N66" s="32">
        <v>4</v>
      </c>
      <c r="O66" s="9"/>
      <c r="P66" s="9" t="s">
        <v>827</v>
      </c>
      <c r="Q66" s="9" t="s">
        <v>828</v>
      </c>
      <c r="R66" s="9"/>
      <c r="S66" s="9"/>
      <c r="T66" s="9"/>
      <c r="U66" s="9"/>
      <c r="V66" s="9" t="s">
        <v>829</v>
      </c>
      <c r="W66" s="9"/>
      <c r="X66" s="9"/>
      <c r="Y66" s="9"/>
      <c r="Z66" s="9"/>
      <c r="AA66" s="9" t="s">
        <v>830</v>
      </c>
      <c r="AB66" s="9" t="s">
        <v>440</v>
      </c>
      <c r="AC66" s="9" t="s">
        <v>441</v>
      </c>
      <c r="AD66" s="9" t="s">
        <v>831</v>
      </c>
      <c r="AE66" s="9" t="s">
        <v>238</v>
      </c>
      <c r="AF66" s="9" t="s">
        <v>241</v>
      </c>
      <c r="AG66" s="9" t="s">
        <v>832</v>
      </c>
      <c r="AH66" s="9" t="s">
        <v>91</v>
      </c>
      <c r="AI66" s="9" t="s">
        <v>91</v>
      </c>
      <c r="AJ66" s="9" t="s">
        <v>91</v>
      </c>
      <c r="AK66" s="9" t="s">
        <v>91</v>
      </c>
      <c r="AL66" s="9" t="s">
        <v>90</v>
      </c>
      <c r="AM66" s="9" t="s">
        <v>91</v>
      </c>
      <c r="AN66" s="9" t="s">
        <v>833</v>
      </c>
      <c r="AO66" s="19">
        <f>EDATE(Table2[[#This Row],[Licensed to]], -13)</f>
        <v>46022</v>
      </c>
      <c r="AP66" s="19">
        <f>EDATE(Table2[[#This Row],[Licensed to]],-4)</f>
        <v>46295</v>
      </c>
      <c r="AQ66" s="19">
        <f>EDATE(Table2[[#This Row],[Licensed to]], -13)</f>
        <v>46022</v>
      </c>
      <c r="AR66" s="19">
        <f>EDATE(Table2[[#This Row],[Licensed to]],-4)</f>
        <v>46295</v>
      </c>
    </row>
    <row r="67" spans="1:44">
      <c r="A67" s="1" t="s">
        <v>834</v>
      </c>
      <c r="B67" s="11">
        <v>43448</v>
      </c>
      <c r="C67" s="46">
        <v>45729</v>
      </c>
      <c r="D67" s="33">
        <f>Table3[[#This Row],[Closed Date]]+ (7*365)</f>
        <v>48284</v>
      </c>
      <c r="E67" s="2"/>
      <c r="F67" s="93" t="s">
        <v>835</v>
      </c>
      <c r="G67" s="94">
        <v>24185</v>
      </c>
      <c r="H67" s="93">
        <v>101309</v>
      </c>
      <c r="I67" s="94">
        <v>45553</v>
      </c>
      <c r="J67" s="93">
        <v>45991</v>
      </c>
      <c r="K67" s="93"/>
      <c r="L67" s="93" t="s">
        <v>93</v>
      </c>
      <c r="M67" s="93" t="s">
        <v>94</v>
      </c>
      <c r="N67" s="93">
        <v>5</v>
      </c>
      <c r="O67" s="93" t="s">
        <v>834</v>
      </c>
      <c r="P67" s="93" t="s">
        <v>836</v>
      </c>
      <c r="Q67" s="93" t="s">
        <v>837</v>
      </c>
      <c r="R67" s="93" t="s">
        <v>838</v>
      </c>
      <c r="S67" s="93" t="s">
        <v>839</v>
      </c>
      <c r="T67" s="93"/>
      <c r="U67" s="93"/>
      <c r="V67" s="93"/>
      <c r="W67" s="93" t="s">
        <v>840</v>
      </c>
      <c r="X67" s="93" t="s">
        <v>841</v>
      </c>
      <c r="Y67" s="93" t="s">
        <v>842</v>
      </c>
      <c r="Z67" s="93" t="s">
        <v>843</v>
      </c>
      <c r="AA67" s="93" t="s">
        <v>844</v>
      </c>
      <c r="AB67" s="93" t="s">
        <v>87</v>
      </c>
      <c r="AC67" s="93">
        <v>99504</v>
      </c>
      <c r="AD67" s="93" t="s">
        <v>844</v>
      </c>
      <c r="AE67" s="93" t="s">
        <v>87</v>
      </c>
      <c r="AF67" s="93">
        <v>99504</v>
      </c>
      <c r="AG67" s="93" t="s">
        <v>254</v>
      </c>
      <c r="AH67" s="93" t="s">
        <v>91</v>
      </c>
      <c r="AI67" s="93" t="s">
        <v>91</v>
      </c>
      <c r="AJ67" s="93" t="s">
        <v>91</v>
      </c>
      <c r="AK67" s="93" t="s">
        <v>91</v>
      </c>
      <c r="AL67" s="93" t="s">
        <v>91</v>
      </c>
      <c r="AM67" s="93" t="s">
        <v>91</v>
      </c>
      <c r="AN67" s="93"/>
      <c r="AO67" s="94">
        <v>45291</v>
      </c>
      <c r="AP67" s="94">
        <v>45565</v>
      </c>
      <c r="AQ67" s="19">
        <f>EDATE(Table2[[#This Row],[Licensed to]], -13)</f>
        <v>46203</v>
      </c>
      <c r="AR67" s="19">
        <f>EDATE(Table2[[#This Row],[Licensed to]],-4)</f>
        <v>46477</v>
      </c>
    </row>
    <row r="68" spans="1:44">
      <c r="A68" s="1" t="s">
        <v>834</v>
      </c>
      <c r="B68" s="11">
        <v>43448</v>
      </c>
      <c r="C68" s="46">
        <v>45729</v>
      </c>
      <c r="D68" s="33">
        <f>Table3[[#This Row],[Closed Date]]+ (7*365)</f>
        <v>48284</v>
      </c>
      <c r="E68" s="2">
        <v>24185</v>
      </c>
      <c r="F68" s="3">
        <v>101309</v>
      </c>
      <c r="G68" s="5">
        <v>45553</v>
      </c>
      <c r="H68" s="3">
        <v>45991</v>
      </c>
      <c r="I68" s="11"/>
      <c r="J68" s="78"/>
      <c r="K68" s="32"/>
      <c r="L68" s="40" t="s">
        <v>93</v>
      </c>
      <c r="M68" s="3" t="s">
        <v>94</v>
      </c>
      <c r="N68" s="3">
        <v>5</v>
      </c>
      <c r="O68" s="3" t="s">
        <v>834</v>
      </c>
      <c r="P68" s="3" t="s">
        <v>836</v>
      </c>
      <c r="Q68" s="4" t="s">
        <v>837</v>
      </c>
      <c r="R68" s="4" t="s">
        <v>838</v>
      </c>
      <c r="S68" s="4" t="s">
        <v>839</v>
      </c>
      <c r="T68" s="4"/>
      <c r="U68" s="4"/>
      <c r="V68" s="4"/>
      <c r="W68" s="4" t="s">
        <v>840</v>
      </c>
      <c r="X68" s="4" t="s">
        <v>841</v>
      </c>
      <c r="Y68" s="4" t="s">
        <v>842</v>
      </c>
      <c r="Z68" s="4" t="s">
        <v>843</v>
      </c>
      <c r="AA68" s="4" t="s">
        <v>844</v>
      </c>
      <c r="AB68" s="4" t="s">
        <v>87</v>
      </c>
      <c r="AC68" s="1" t="s">
        <v>126</v>
      </c>
      <c r="AD68" s="4" t="s">
        <v>844</v>
      </c>
      <c r="AE68" s="4" t="s">
        <v>87</v>
      </c>
      <c r="AF68" s="1" t="s">
        <v>126</v>
      </c>
      <c r="AG68" s="4" t="s">
        <v>254</v>
      </c>
      <c r="AH68" s="3" t="s">
        <v>91</v>
      </c>
      <c r="AI68" s="3" t="s">
        <v>91</v>
      </c>
      <c r="AJ68" s="3" t="s">
        <v>91</v>
      </c>
      <c r="AK68" s="3" t="s">
        <v>91</v>
      </c>
      <c r="AL68" s="3" t="s">
        <v>91</v>
      </c>
      <c r="AM68" s="3" t="s">
        <v>91</v>
      </c>
      <c r="AN68" s="5">
        <f>EDATE(Table2[[#This Row],[Licensed to]],-4)</f>
        <v>46142</v>
      </c>
      <c r="AO68" s="19">
        <f>EDATE(Table2[[#This Row],[Licensed to]], -13)</f>
        <v>45869</v>
      </c>
      <c r="AP68" s="19">
        <f>EDATE(Table2[[#This Row],[Licensed to]],-4)</f>
        <v>46142</v>
      </c>
      <c r="AQ68" s="19">
        <f>EDATE(Table2[[#This Row],[Licensed to]], -13)</f>
        <v>45869</v>
      </c>
      <c r="AR68" s="19">
        <f>EDATE(Table2[[#This Row],[Licensed to]],-4)</f>
        <v>46142</v>
      </c>
    </row>
    <row r="69" spans="1:44">
      <c r="A69" s="9" t="s">
        <v>845</v>
      </c>
      <c r="B69" s="33">
        <v>41153</v>
      </c>
      <c r="C69" s="44">
        <v>42613</v>
      </c>
      <c r="D69" s="33">
        <f>Table3[[#This Row],[Closed Date]]+ (7*365)</f>
        <v>45168</v>
      </c>
      <c r="E69" s="33"/>
      <c r="F69" s="32"/>
      <c r="G69" s="32">
        <v>13924</v>
      </c>
      <c r="H69" s="32">
        <v>100984</v>
      </c>
      <c r="I69" s="33">
        <v>41883</v>
      </c>
      <c r="J69" s="33">
        <v>42613</v>
      </c>
      <c r="K69" s="32"/>
      <c r="L69" s="32" t="s">
        <v>93</v>
      </c>
      <c r="M69" s="32" t="s">
        <v>74</v>
      </c>
      <c r="N69" s="32">
        <v>2</v>
      </c>
      <c r="O69" s="9" t="s">
        <v>846</v>
      </c>
      <c r="P69" s="9" t="s">
        <v>847</v>
      </c>
      <c r="Q69" s="9" t="s">
        <v>848</v>
      </c>
      <c r="R69" s="9" t="s">
        <v>849</v>
      </c>
      <c r="S69" s="9" t="s">
        <v>848</v>
      </c>
      <c r="T69" s="9"/>
      <c r="U69" s="9"/>
      <c r="V69" s="9" t="s">
        <v>850</v>
      </c>
      <c r="W69" s="9" t="s">
        <v>850</v>
      </c>
      <c r="X69" s="9"/>
      <c r="Y69" s="9"/>
      <c r="Z69" s="9" t="s">
        <v>851</v>
      </c>
      <c r="AA69" s="9" t="s">
        <v>852</v>
      </c>
      <c r="AB69" s="9" t="s">
        <v>87</v>
      </c>
      <c r="AC69" s="9" t="s">
        <v>126</v>
      </c>
      <c r="AD69" s="9" t="s">
        <v>852</v>
      </c>
      <c r="AE69" s="9" t="s">
        <v>87</v>
      </c>
      <c r="AF69" s="9" t="s">
        <v>853</v>
      </c>
      <c r="AG69" s="9" t="s">
        <v>854</v>
      </c>
      <c r="AH69" s="9" t="s">
        <v>91</v>
      </c>
      <c r="AI69" s="9" t="s">
        <v>91</v>
      </c>
      <c r="AJ69" s="9" t="s">
        <v>91</v>
      </c>
      <c r="AK69" s="9" t="s">
        <v>91</v>
      </c>
      <c r="AL69" s="9" t="s">
        <v>91</v>
      </c>
      <c r="AM69" s="9" t="s">
        <v>91</v>
      </c>
      <c r="AN69" s="9" t="s">
        <v>855</v>
      </c>
      <c r="AO69" s="19">
        <f>EDATE(Table2[[#This Row],[Licensed to]], -13)</f>
        <v>45930</v>
      </c>
      <c r="AP69" s="19">
        <f>EDATE(Table2[[#This Row],[Licensed to]],-4)</f>
        <v>46203</v>
      </c>
      <c r="AQ69" s="19">
        <f>EDATE(Table2[[#This Row],[Licensed to]], -13)</f>
        <v>45930</v>
      </c>
      <c r="AR69" s="19">
        <f>EDATE(Table2[[#This Row],[Licensed to]],-4)</f>
        <v>46203</v>
      </c>
    </row>
    <row r="70" spans="1:44">
      <c r="A70" s="9" t="s">
        <v>856</v>
      </c>
      <c r="B70" s="32"/>
      <c r="C70" s="44">
        <v>38898</v>
      </c>
      <c r="D70" s="33">
        <f>Table3[[#This Row],[Closed Date]]+ (7*365)</f>
        <v>41453</v>
      </c>
      <c r="E70" s="33">
        <v>45817</v>
      </c>
      <c r="F70" s="32"/>
      <c r="G70" s="32"/>
      <c r="H70" s="32">
        <v>100429</v>
      </c>
      <c r="I70" s="33">
        <v>38534</v>
      </c>
      <c r="J70" s="33">
        <v>38898</v>
      </c>
      <c r="K70" s="32"/>
      <c r="L70" s="32" t="s">
        <v>73</v>
      </c>
      <c r="M70" s="32" t="s">
        <v>169</v>
      </c>
      <c r="N70" s="32">
        <v>2</v>
      </c>
      <c r="O70" s="9" t="s">
        <v>857</v>
      </c>
      <c r="P70" s="9" t="s">
        <v>858</v>
      </c>
      <c r="Q70" s="9" t="s">
        <v>859</v>
      </c>
      <c r="R70" s="9"/>
      <c r="S70" s="9"/>
      <c r="T70" s="9"/>
      <c r="U70" s="9"/>
      <c r="V70" s="9" t="s">
        <v>860</v>
      </c>
      <c r="W70" s="9"/>
      <c r="X70" s="9"/>
      <c r="Y70" s="9"/>
      <c r="Z70" s="9"/>
      <c r="AA70" s="9" t="s">
        <v>861</v>
      </c>
      <c r="AB70" s="9" t="s">
        <v>87</v>
      </c>
      <c r="AC70" s="9" t="s">
        <v>154</v>
      </c>
      <c r="AD70" s="9" t="s">
        <v>861</v>
      </c>
      <c r="AE70" s="9" t="s">
        <v>87</v>
      </c>
      <c r="AF70" s="9" t="s">
        <v>154</v>
      </c>
      <c r="AG70" s="9" t="s">
        <v>862</v>
      </c>
      <c r="AH70" s="9" t="s">
        <v>91</v>
      </c>
      <c r="AI70" s="9" t="s">
        <v>91</v>
      </c>
      <c r="AJ70" s="9" t="s">
        <v>91</v>
      </c>
      <c r="AK70" s="9" t="s">
        <v>91</v>
      </c>
      <c r="AL70" s="9" t="s">
        <v>91</v>
      </c>
      <c r="AM70" s="9" t="s">
        <v>91</v>
      </c>
      <c r="AN70" s="9" t="s">
        <v>863</v>
      </c>
      <c r="AO70" s="19">
        <f>EDATE(Table2[[#This Row],[Licensed to]], -13)</f>
        <v>45777</v>
      </c>
      <c r="AP70" s="19">
        <f>EDATE(Table2[[#This Row],[Licensed to]],-4)</f>
        <v>46053</v>
      </c>
      <c r="AQ70" s="19">
        <f>EDATE(Table2[[#This Row],[Licensed to]], -13)</f>
        <v>45777</v>
      </c>
      <c r="AR70" s="19">
        <f>EDATE(Table2[[#This Row],[Licensed to]],-4)</f>
        <v>46053</v>
      </c>
    </row>
    <row r="71" spans="1:44">
      <c r="A71" s="9" t="s">
        <v>864</v>
      </c>
      <c r="B71" s="33">
        <v>38558</v>
      </c>
      <c r="C71" s="44">
        <v>39248</v>
      </c>
      <c r="D71" s="33">
        <f>Table3[[#This Row],[Closed Date]]+ (7*365)</f>
        <v>41803</v>
      </c>
      <c r="E71" s="33">
        <v>45817</v>
      </c>
      <c r="F71" s="32"/>
      <c r="G71" s="32"/>
      <c r="H71" s="32">
        <v>100451</v>
      </c>
      <c r="I71" s="33">
        <v>38923</v>
      </c>
      <c r="J71" s="33">
        <v>39287</v>
      </c>
      <c r="K71" s="32"/>
      <c r="L71" s="32" t="s">
        <v>93</v>
      </c>
      <c r="M71" s="32" t="s">
        <v>94</v>
      </c>
      <c r="N71" s="32">
        <v>2</v>
      </c>
      <c r="O71" s="9"/>
      <c r="P71" s="9" t="s">
        <v>865</v>
      </c>
      <c r="Q71" s="9" t="s">
        <v>866</v>
      </c>
      <c r="R71" s="9" t="s">
        <v>867</v>
      </c>
      <c r="S71" s="9" t="s">
        <v>865</v>
      </c>
      <c r="T71" s="9"/>
      <c r="U71" s="9"/>
      <c r="V71" s="9" t="s">
        <v>868</v>
      </c>
      <c r="W71" s="9"/>
      <c r="X71" s="9"/>
      <c r="Y71" s="9"/>
      <c r="Z71" s="9" t="s">
        <v>869</v>
      </c>
      <c r="AA71" s="9" t="s">
        <v>870</v>
      </c>
      <c r="AB71" s="9" t="s">
        <v>238</v>
      </c>
      <c r="AC71" s="9" t="s">
        <v>239</v>
      </c>
      <c r="AD71" s="9" t="s">
        <v>871</v>
      </c>
      <c r="AE71" s="9" t="s">
        <v>238</v>
      </c>
      <c r="AF71" s="9" t="s">
        <v>105</v>
      </c>
      <c r="AG71" s="9" t="s">
        <v>872</v>
      </c>
      <c r="AH71" s="9" t="s">
        <v>91</v>
      </c>
      <c r="AI71" s="9" t="s">
        <v>91</v>
      </c>
      <c r="AJ71" s="9" t="s">
        <v>91</v>
      </c>
      <c r="AK71" s="9" t="s">
        <v>91</v>
      </c>
      <c r="AL71" s="9" t="s">
        <v>91</v>
      </c>
      <c r="AM71" s="9" t="s">
        <v>91</v>
      </c>
      <c r="AN71" s="9" t="s">
        <v>274</v>
      </c>
      <c r="AO71" s="19">
        <f>EDATE(Table2[[#This Row],[Licensed to]], -13)</f>
        <v>46022</v>
      </c>
      <c r="AP71" s="19">
        <f>EDATE(Table2[[#This Row],[Licensed to]],-4)</f>
        <v>46295</v>
      </c>
      <c r="AQ71" s="19">
        <f>EDATE(Table2[[#This Row],[Licensed to]], -13)</f>
        <v>46022</v>
      </c>
      <c r="AR71" s="19">
        <f>EDATE(Table2[[#This Row],[Licensed to]],-4)</f>
        <v>46295</v>
      </c>
    </row>
    <row r="72" spans="1:44">
      <c r="A72" s="9" t="s">
        <v>873</v>
      </c>
      <c r="B72" s="33">
        <v>41780</v>
      </c>
      <c r="C72" s="44">
        <v>42247</v>
      </c>
      <c r="D72" s="33">
        <f>Table3[[#This Row],[Closed Date]]+ (7*365)</f>
        <v>44802</v>
      </c>
      <c r="E72" s="33"/>
      <c r="F72" s="32"/>
      <c r="G72" s="32">
        <v>12243</v>
      </c>
      <c r="H72" s="32">
        <v>101055</v>
      </c>
      <c r="I72" s="33">
        <v>42125</v>
      </c>
      <c r="J72" s="33">
        <v>42490</v>
      </c>
      <c r="K72" s="32"/>
      <c r="L72" s="32" t="s">
        <v>73</v>
      </c>
      <c r="M72" s="32" t="s">
        <v>94</v>
      </c>
      <c r="N72" s="32">
        <v>2</v>
      </c>
      <c r="O72" s="9" t="s">
        <v>874</v>
      </c>
      <c r="P72" s="9" t="s">
        <v>875</v>
      </c>
      <c r="Q72" s="9" t="s">
        <v>876</v>
      </c>
      <c r="R72" s="9" t="s">
        <v>877</v>
      </c>
      <c r="S72" s="9" t="s">
        <v>878</v>
      </c>
      <c r="T72" s="9"/>
      <c r="U72" s="9"/>
      <c r="V72" s="9" t="s">
        <v>879</v>
      </c>
      <c r="W72" s="9" t="s">
        <v>880</v>
      </c>
      <c r="X72" s="9"/>
      <c r="Y72" s="9" t="s">
        <v>881</v>
      </c>
      <c r="Z72" s="9" t="s">
        <v>882</v>
      </c>
      <c r="AA72" s="9" t="s">
        <v>883</v>
      </c>
      <c r="AB72" s="9" t="s">
        <v>87</v>
      </c>
      <c r="AC72" s="9" t="s">
        <v>126</v>
      </c>
      <c r="AD72" s="9" t="s">
        <v>883</v>
      </c>
      <c r="AE72" s="9" t="s">
        <v>87</v>
      </c>
      <c r="AF72" s="9" t="s">
        <v>126</v>
      </c>
      <c r="AG72" s="9" t="s">
        <v>884</v>
      </c>
      <c r="AH72" s="9" t="s">
        <v>91</v>
      </c>
      <c r="AI72" s="9" t="s">
        <v>91</v>
      </c>
      <c r="AJ72" s="9" t="s">
        <v>91</v>
      </c>
      <c r="AK72" s="9" t="s">
        <v>91</v>
      </c>
      <c r="AL72" s="9" t="s">
        <v>91</v>
      </c>
      <c r="AM72" s="9" t="s">
        <v>91</v>
      </c>
      <c r="AN72" s="9" t="s">
        <v>885</v>
      </c>
      <c r="AO72" s="19">
        <f>EDATE(Table2[[#This Row],[Licensed to]], -13)</f>
        <v>46234</v>
      </c>
      <c r="AP72" s="19">
        <f>EDATE(Table2[[#This Row],[Licensed to]],-4)</f>
        <v>46507</v>
      </c>
      <c r="AQ72" s="19">
        <f>EDATE(Table2[[#This Row],[Licensed to]], -13)</f>
        <v>46234</v>
      </c>
      <c r="AR72" s="19">
        <f>EDATE(Table2[[#This Row],[Licensed to]],-4)</f>
        <v>46507</v>
      </c>
    </row>
    <row r="73" spans="1:44">
      <c r="A73" s="9" t="s">
        <v>886</v>
      </c>
      <c r="B73" s="33">
        <v>44312</v>
      </c>
      <c r="C73" s="44">
        <v>45141</v>
      </c>
      <c r="D73" s="33">
        <f>Table3[[#This Row],[Closed Date]]+ (7*365)</f>
        <v>47696</v>
      </c>
      <c r="E73" s="33"/>
      <c r="F73" s="32"/>
      <c r="G73" s="32">
        <v>24473</v>
      </c>
      <c r="H73" s="32">
        <v>101446</v>
      </c>
      <c r="I73" s="33">
        <v>45047</v>
      </c>
      <c r="J73" s="33">
        <v>45412</v>
      </c>
      <c r="K73" s="32"/>
      <c r="L73" s="32" t="s">
        <v>73</v>
      </c>
      <c r="M73" s="32" t="s">
        <v>74</v>
      </c>
      <c r="N73" s="32">
        <v>2</v>
      </c>
      <c r="O73" s="9" t="s">
        <v>887</v>
      </c>
      <c r="P73" s="9" t="s">
        <v>888</v>
      </c>
      <c r="Q73" s="9" t="s">
        <v>889</v>
      </c>
      <c r="R73" s="9" t="s">
        <v>890</v>
      </c>
      <c r="S73" s="9" t="s">
        <v>891</v>
      </c>
      <c r="T73" s="9"/>
      <c r="U73" s="9"/>
      <c r="V73" s="9" t="s">
        <v>892</v>
      </c>
      <c r="W73" s="9"/>
      <c r="X73" s="9" t="s">
        <v>892</v>
      </c>
      <c r="Y73" s="9"/>
      <c r="Z73" s="9" t="s">
        <v>893</v>
      </c>
      <c r="AA73" s="9" t="s">
        <v>894</v>
      </c>
      <c r="AB73" s="9" t="s">
        <v>87</v>
      </c>
      <c r="AC73" s="9" t="s">
        <v>385</v>
      </c>
      <c r="AD73" s="9" t="s">
        <v>894</v>
      </c>
      <c r="AE73" s="9" t="s">
        <v>87</v>
      </c>
      <c r="AF73" s="9" t="s">
        <v>385</v>
      </c>
      <c r="AG73" s="9" t="s">
        <v>895</v>
      </c>
      <c r="AH73" s="9" t="s">
        <v>90</v>
      </c>
      <c r="AI73" s="9" t="s">
        <v>90</v>
      </c>
      <c r="AJ73" s="9" t="s">
        <v>91</v>
      </c>
      <c r="AK73" s="9" t="s">
        <v>91</v>
      </c>
      <c r="AL73" s="9" t="s">
        <v>91</v>
      </c>
      <c r="AM73" s="9" t="s">
        <v>91</v>
      </c>
      <c r="AN73" s="9" t="s">
        <v>896</v>
      </c>
      <c r="AO73" s="19">
        <f>EDATE(Table2[[#This Row],[Licensed to]], -13)</f>
        <v>45991</v>
      </c>
      <c r="AP73" s="19">
        <f>EDATE(Table2[[#This Row],[Licensed to]],-4)</f>
        <v>46265</v>
      </c>
      <c r="AQ73" s="19">
        <f>EDATE(Table2[[#This Row],[Licensed to]], -13)</f>
        <v>45991</v>
      </c>
      <c r="AR73" s="19">
        <f>EDATE(Table2[[#This Row],[Licensed to]],-4)</f>
        <v>46265</v>
      </c>
    </row>
    <row r="74" spans="1:44">
      <c r="A74" s="9" t="s">
        <v>897</v>
      </c>
      <c r="B74" s="33">
        <v>38980</v>
      </c>
      <c r="C74" s="44">
        <v>44812</v>
      </c>
      <c r="D74" s="33">
        <f>Table3[[#This Row],[Closed Date]]+ (7*365)</f>
        <v>47367</v>
      </c>
      <c r="E74" s="33"/>
      <c r="F74" s="32"/>
      <c r="G74" s="32">
        <v>13832</v>
      </c>
      <c r="H74" s="32">
        <v>100548</v>
      </c>
      <c r="I74" s="33">
        <v>43344</v>
      </c>
      <c r="J74" s="33">
        <v>44074</v>
      </c>
      <c r="K74" s="33">
        <v>44985</v>
      </c>
      <c r="L74" s="32" t="s">
        <v>93</v>
      </c>
      <c r="M74" s="32" t="s">
        <v>485</v>
      </c>
      <c r="N74" s="32">
        <v>2</v>
      </c>
      <c r="O74" s="9" t="s">
        <v>898</v>
      </c>
      <c r="P74" s="9" t="s">
        <v>219</v>
      </c>
      <c r="Q74" s="9" t="s">
        <v>899</v>
      </c>
      <c r="R74" s="9" t="s">
        <v>900</v>
      </c>
      <c r="S74" s="9" t="s">
        <v>901</v>
      </c>
      <c r="T74" s="9"/>
      <c r="U74" s="9"/>
      <c r="V74" s="9" t="s">
        <v>902</v>
      </c>
      <c r="W74" s="9" t="s">
        <v>903</v>
      </c>
      <c r="X74" s="9" t="s">
        <v>904</v>
      </c>
      <c r="Y74" s="9"/>
      <c r="Z74" s="9" t="s">
        <v>905</v>
      </c>
      <c r="AA74" s="9" t="s">
        <v>906</v>
      </c>
      <c r="AB74" s="9" t="s">
        <v>87</v>
      </c>
      <c r="AC74" s="9" t="s">
        <v>138</v>
      </c>
      <c r="AD74" s="9" t="s">
        <v>907</v>
      </c>
      <c r="AE74" s="9" t="s">
        <v>87</v>
      </c>
      <c r="AF74" s="9" t="s">
        <v>474</v>
      </c>
      <c r="AG74" s="9" t="s">
        <v>908</v>
      </c>
      <c r="AH74" s="9" t="s">
        <v>90</v>
      </c>
      <c r="AI74" s="9" t="s">
        <v>90</v>
      </c>
      <c r="AJ74" s="9" t="s">
        <v>91</v>
      </c>
      <c r="AK74" s="9" t="s">
        <v>91</v>
      </c>
      <c r="AL74" s="9" t="s">
        <v>91</v>
      </c>
      <c r="AM74" s="9" t="s">
        <v>91</v>
      </c>
      <c r="AN74" s="9" t="s">
        <v>274</v>
      </c>
      <c r="AO74" s="19">
        <f>EDATE(Table2[[#This Row],[Licensed to]], -13)</f>
        <v>46295</v>
      </c>
      <c r="AP74" s="19">
        <f>EDATE(Table2[[#This Row],[Licensed to]],-4)</f>
        <v>46568</v>
      </c>
      <c r="AQ74" s="19">
        <f>EDATE(Table2[[#This Row],[Licensed to]], -13)</f>
        <v>46295</v>
      </c>
      <c r="AR74" s="19">
        <f>EDATE(Table2[[#This Row],[Licensed to]],-4)</f>
        <v>46568</v>
      </c>
    </row>
    <row r="75" spans="1:44">
      <c r="A75" s="9" t="s">
        <v>909</v>
      </c>
      <c r="B75" s="33">
        <v>37987</v>
      </c>
      <c r="C75" s="44">
        <v>45382</v>
      </c>
      <c r="D75" s="33">
        <f>Table3[[#This Row],[Closed Date]]+ (7*365)</f>
        <v>47937</v>
      </c>
      <c r="E75" s="33"/>
      <c r="F75" s="32" t="s">
        <v>910</v>
      </c>
      <c r="G75" s="32">
        <v>13619</v>
      </c>
      <c r="H75" s="32">
        <v>271</v>
      </c>
      <c r="I75" s="33">
        <v>44819</v>
      </c>
      <c r="J75" s="33">
        <v>45535</v>
      </c>
      <c r="K75" s="32"/>
      <c r="L75" s="32" t="s">
        <v>93</v>
      </c>
      <c r="M75" s="32" t="s">
        <v>485</v>
      </c>
      <c r="N75" s="32">
        <v>5</v>
      </c>
      <c r="O75" s="9" t="s">
        <v>898</v>
      </c>
      <c r="P75" s="9" t="s">
        <v>219</v>
      </c>
      <c r="Q75" s="9" t="s">
        <v>899</v>
      </c>
      <c r="R75" s="9" t="s">
        <v>900</v>
      </c>
      <c r="S75" s="9" t="s">
        <v>901</v>
      </c>
      <c r="T75" s="9"/>
      <c r="U75" s="9"/>
      <c r="V75" s="9" t="s">
        <v>911</v>
      </c>
      <c r="W75" s="9"/>
      <c r="X75" s="9" t="s">
        <v>904</v>
      </c>
      <c r="Y75" s="9" t="s">
        <v>912</v>
      </c>
      <c r="Z75" s="9" t="s">
        <v>905</v>
      </c>
      <c r="AA75" s="9" t="s">
        <v>906</v>
      </c>
      <c r="AB75" s="9" t="s">
        <v>87</v>
      </c>
      <c r="AC75" s="9" t="s">
        <v>138</v>
      </c>
      <c r="AD75" s="9" t="s">
        <v>913</v>
      </c>
      <c r="AE75" s="9" t="s">
        <v>87</v>
      </c>
      <c r="AF75" s="9" t="s">
        <v>154</v>
      </c>
      <c r="AG75" s="9" t="s">
        <v>914</v>
      </c>
      <c r="AH75" s="9" t="s">
        <v>90</v>
      </c>
      <c r="AI75" s="9" t="s">
        <v>90</v>
      </c>
      <c r="AJ75" s="9" t="s">
        <v>91</v>
      </c>
      <c r="AK75" s="9" t="s">
        <v>91</v>
      </c>
      <c r="AL75" s="9" t="s">
        <v>91</v>
      </c>
      <c r="AM75" s="9" t="s">
        <v>91</v>
      </c>
      <c r="AN75" s="9"/>
      <c r="AO75" s="19">
        <f>EDATE(Table2[[#This Row],[Licensed to]], -13)</f>
        <v>45960</v>
      </c>
      <c r="AP75" s="19">
        <f>EDATE(Table2[[#This Row],[Licensed to]],-4)</f>
        <v>46233</v>
      </c>
      <c r="AQ75" s="19">
        <f>EDATE(Table2[[#This Row],[Licensed to]], -13)</f>
        <v>45960</v>
      </c>
      <c r="AR75" s="19">
        <f>EDATE(Table2[[#This Row],[Licensed to]],-4)</f>
        <v>46233</v>
      </c>
    </row>
    <row r="76" spans="1:44">
      <c r="A76" s="9" t="s">
        <v>915</v>
      </c>
      <c r="B76" s="33">
        <v>40140</v>
      </c>
      <c r="C76" s="44">
        <v>42654</v>
      </c>
      <c r="D76" s="33">
        <f>Table3[[#This Row],[Closed Date]]+ (7*365)</f>
        <v>45209</v>
      </c>
      <c r="E76" s="33"/>
      <c r="F76" s="32"/>
      <c r="G76" s="32">
        <v>17426</v>
      </c>
      <c r="H76" s="32">
        <v>100806</v>
      </c>
      <c r="I76" s="33">
        <v>41974</v>
      </c>
      <c r="J76" s="33">
        <v>42704</v>
      </c>
      <c r="K76" s="32"/>
      <c r="L76" s="32" t="s">
        <v>93</v>
      </c>
      <c r="M76" s="32" t="s">
        <v>94</v>
      </c>
      <c r="N76" s="32">
        <v>4</v>
      </c>
      <c r="O76" s="9" t="s">
        <v>916</v>
      </c>
      <c r="P76" s="9" t="s">
        <v>917</v>
      </c>
      <c r="Q76" s="9" t="s">
        <v>918</v>
      </c>
      <c r="R76" s="9" t="s">
        <v>919</v>
      </c>
      <c r="S76" s="9" t="s">
        <v>920</v>
      </c>
      <c r="T76" s="9"/>
      <c r="U76" s="9"/>
      <c r="V76" s="9" t="s">
        <v>921</v>
      </c>
      <c r="W76" s="9" t="s">
        <v>921</v>
      </c>
      <c r="X76" s="9" t="s">
        <v>922</v>
      </c>
      <c r="Y76" s="9"/>
      <c r="Z76" s="9" t="s">
        <v>923</v>
      </c>
      <c r="AA76" s="9" t="s">
        <v>924</v>
      </c>
      <c r="AB76" s="9" t="s">
        <v>238</v>
      </c>
      <c r="AC76" s="9" t="s">
        <v>241</v>
      </c>
      <c r="AD76" s="9" t="s">
        <v>925</v>
      </c>
      <c r="AE76" s="9" t="s">
        <v>87</v>
      </c>
      <c r="AF76" s="9" t="s">
        <v>191</v>
      </c>
      <c r="AG76" s="9" t="s">
        <v>926</v>
      </c>
      <c r="AH76" s="9" t="s">
        <v>91</v>
      </c>
      <c r="AI76" s="9" t="s">
        <v>91</v>
      </c>
      <c r="AJ76" s="9" t="s">
        <v>91</v>
      </c>
      <c r="AK76" s="9" t="s">
        <v>90</v>
      </c>
      <c r="AL76" s="9" t="s">
        <v>91</v>
      </c>
      <c r="AM76" s="9" t="s">
        <v>91</v>
      </c>
      <c r="AN76" s="9" t="s">
        <v>927</v>
      </c>
      <c r="AO76" s="19">
        <f>EDATE(Table2[[#This Row],[Licensed to]], -13)</f>
        <v>45657</v>
      </c>
      <c r="AP76" s="19">
        <f>EDATE(Table2[[#This Row],[Licensed to]],-4)</f>
        <v>45930</v>
      </c>
      <c r="AQ76" s="19">
        <f>EDATE(Table2[[#This Row],[Licensed to]], -13)</f>
        <v>45657</v>
      </c>
      <c r="AR76" s="19">
        <f>EDATE(Table2[[#This Row],[Licensed to]],-4)</f>
        <v>45930</v>
      </c>
    </row>
    <row r="77" spans="1:44">
      <c r="A77" s="9" t="s">
        <v>928</v>
      </c>
      <c r="B77" s="33">
        <v>41117</v>
      </c>
      <c r="C77" s="44">
        <v>45535</v>
      </c>
      <c r="D77" s="33">
        <f>Table3[[#This Row],[Closed Date]]+ (7*365)</f>
        <v>48090</v>
      </c>
      <c r="E77" s="33"/>
      <c r="F77" s="32" t="s">
        <v>770</v>
      </c>
      <c r="G77" s="32">
        <v>11886</v>
      </c>
      <c r="H77" s="32">
        <v>100969</v>
      </c>
      <c r="I77" s="33">
        <v>45238</v>
      </c>
      <c r="J77" s="33">
        <v>45869</v>
      </c>
      <c r="K77" s="32"/>
      <c r="L77" s="32" t="s">
        <v>93</v>
      </c>
      <c r="M77" s="32" t="s">
        <v>74</v>
      </c>
      <c r="N77" s="32">
        <v>3</v>
      </c>
      <c r="O77" s="9" t="s">
        <v>929</v>
      </c>
      <c r="P77" s="9" t="s">
        <v>565</v>
      </c>
      <c r="Q77" s="9" t="s">
        <v>930</v>
      </c>
      <c r="R77" s="9" t="s">
        <v>931</v>
      </c>
      <c r="S77" s="9" t="s">
        <v>246</v>
      </c>
      <c r="T77" s="9"/>
      <c r="U77" s="9"/>
      <c r="V77" s="9" t="s">
        <v>932</v>
      </c>
      <c r="W77" s="9" t="s">
        <v>933</v>
      </c>
      <c r="X77" s="9" t="s">
        <v>934</v>
      </c>
      <c r="Y77" s="9"/>
      <c r="Z77" s="9" t="s">
        <v>935</v>
      </c>
      <c r="AA77" s="9" t="s">
        <v>936</v>
      </c>
      <c r="AB77" s="9" t="s">
        <v>87</v>
      </c>
      <c r="AC77" s="9" t="s">
        <v>385</v>
      </c>
      <c r="AD77" s="9" t="s">
        <v>937</v>
      </c>
      <c r="AE77" s="9" t="s">
        <v>87</v>
      </c>
      <c r="AF77" s="9" t="s">
        <v>385</v>
      </c>
      <c r="AG77" s="9" t="s">
        <v>938</v>
      </c>
      <c r="AH77" s="9" t="s">
        <v>91</v>
      </c>
      <c r="AI77" s="9" t="s">
        <v>91</v>
      </c>
      <c r="AJ77" s="9" t="s">
        <v>91</v>
      </c>
      <c r="AK77" s="9" t="s">
        <v>91</v>
      </c>
      <c r="AL77" s="9" t="s">
        <v>91</v>
      </c>
      <c r="AM77" s="9" t="s">
        <v>91</v>
      </c>
      <c r="AN77" s="9" t="s">
        <v>939</v>
      </c>
      <c r="AO77" s="19">
        <f>EDATE(Table2[[#This Row],[Licensed to]], -13)</f>
        <v>46203</v>
      </c>
      <c r="AP77" s="19">
        <f>EDATE(Table2[[#This Row],[Licensed to]],-4)</f>
        <v>46477</v>
      </c>
      <c r="AQ77" s="19">
        <f>EDATE(Table2[[#This Row],[Licensed to]], -13)</f>
        <v>46203</v>
      </c>
      <c r="AR77" s="19">
        <f>EDATE(Table2[[#This Row],[Licensed to]],-4)</f>
        <v>46477</v>
      </c>
    </row>
    <row r="78" spans="1:44">
      <c r="A78" s="9" t="s">
        <v>940</v>
      </c>
      <c r="B78" s="33">
        <v>36931</v>
      </c>
      <c r="C78" s="44">
        <v>43555</v>
      </c>
      <c r="D78" s="33">
        <f>Table3[[#This Row],[Closed Date]]+ (7*365)</f>
        <v>46110</v>
      </c>
      <c r="E78" s="33"/>
      <c r="F78" s="32"/>
      <c r="G78" s="32">
        <v>10809</v>
      </c>
      <c r="H78" s="32">
        <v>100198</v>
      </c>
      <c r="I78" s="33">
        <v>42856</v>
      </c>
      <c r="J78" s="33">
        <v>43585</v>
      </c>
      <c r="K78" s="32"/>
      <c r="L78" s="32" t="s">
        <v>93</v>
      </c>
      <c r="M78" s="32" t="s">
        <v>74</v>
      </c>
      <c r="N78" s="32">
        <v>1</v>
      </c>
      <c r="O78" s="9" t="s">
        <v>929</v>
      </c>
      <c r="P78" s="9" t="s">
        <v>402</v>
      </c>
      <c r="Q78" s="9" t="s">
        <v>941</v>
      </c>
      <c r="R78" s="9" t="s">
        <v>942</v>
      </c>
      <c r="S78" s="9" t="s">
        <v>943</v>
      </c>
      <c r="T78" s="9" t="s">
        <v>197</v>
      </c>
      <c r="U78" s="9" t="s">
        <v>944</v>
      </c>
      <c r="V78" s="9" t="s">
        <v>945</v>
      </c>
      <c r="W78" s="9" t="s">
        <v>946</v>
      </c>
      <c r="X78" s="9" t="s">
        <v>947</v>
      </c>
      <c r="Y78" s="9" t="s">
        <v>948</v>
      </c>
      <c r="Z78" s="9" t="s">
        <v>949</v>
      </c>
      <c r="AA78" s="9" t="s">
        <v>936</v>
      </c>
      <c r="AB78" s="9" t="s">
        <v>87</v>
      </c>
      <c r="AC78" s="9" t="s">
        <v>385</v>
      </c>
      <c r="AD78" s="9" t="s">
        <v>950</v>
      </c>
      <c r="AE78" s="9" t="s">
        <v>87</v>
      </c>
      <c r="AF78" s="9" t="s">
        <v>385</v>
      </c>
      <c r="AG78" s="9" t="s">
        <v>951</v>
      </c>
      <c r="AH78" s="9" t="s">
        <v>91</v>
      </c>
      <c r="AI78" s="9" t="s">
        <v>91</v>
      </c>
      <c r="AJ78" s="9" t="s">
        <v>91</v>
      </c>
      <c r="AK78" s="9" t="s">
        <v>91</v>
      </c>
      <c r="AL78" s="9" t="s">
        <v>91</v>
      </c>
      <c r="AM78" s="9" t="s">
        <v>91</v>
      </c>
      <c r="AN78" s="9" t="s">
        <v>417</v>
      </c>
      <c r="AO78" s="19">
        <f>EDATE(Table2[[#This Row],[Licensed to]], -13)</f>
        <v>45807</v>
      </c>
      <c r="AP78" s="19">
        <f>EDATE(Table2[[#This Row],[Licensed to]],-4)</f>
        <v>46081</v>
      </c>
      <c r="AQ78" s="19">
        <f>EDATE(Table2[[#This Row],[Licensed to]], -13)</f>
        <v>45807</v>
      </c>
      <c r="AR78" s="19">
        <f>EDATE(Table2[[#This Row],[Licensed to]],-4)</f>
        <v>46081</v>
      </c>
    </row>
    <row r="79" spans="1:44">
      <c r="A79" s="9" t="s">
        <v>952</v>
      </c>
      <c r="B79" s="33">
        <v>36909</v>
      </c>
      <c r="C79" s="44">
        <v>38656</v>
      </c>
      <c r="D79" s="33">
        <f>Table3[[#This Row],[Closed Date]]+ (7*365)</f>
        <v>41211</v>
      </c>
      <c r="E79" s="33" t="s">
        <v>541</v>
      </c>
      <c r="F79" s="32"/>
      <c r="G79" s="32"/>
      <c r="H79" s="32">
        <v>100194</v>
      </c>
      <c r="I79" s="33">
        <v>38360</v>
      </c>
      <c r="J79" s="33">
        <v>39089</v>
      </c>
      <c r="K79" s="32"/>
      <c r="L79" s="32" t="s">
        <v>809</v>
      </c>
      <c r="M79" s="32" t="s">
        <v>169</v>
      </c>
      <c r="N79" s="32">
        <v>3</v>
      </c>
      <c r="O79" s="9" t="s">
        <v>953</v>
      </c>
      <c r="P79" s="9" t="s">
        <v>954</v>
      </c>
      <c r="Q79" s="9" t="s">
        <v>955</v>
      </c>
      <c r="R79" s="9"/>
      <c r="S79" s="9"/>
      <c r="T79" s="9"/>
      <c r="U79" s="9"/>
      <c r="V79" s="9" t="s">
        <v>956</v>
      </c>
      <c r="W79" s="9"/>
      <c r="X79" s="9"/>
      <c r="Y79" s="9"/>
      <c r="Z79" s="9"/>
      <c r="AA79" s="9" t="s">
        <v>936</v>
      </c>
      <c r="AB79" s="9" t="s">
        <v>87</v>
      </c>
      <c r="AC79" s="9" t="s">
        <v>385</v>
      </c>
      <c r="AD79" s="9" t="s">
        <v>957</v>
      </c>
      <c r="AE79" s="9" t="s">
        <v>87</v>
      </c>
      <c r="AF79" s="9"/>
      <c r="AG79" s="9" t="s">
        <v>958</v>
      </c>
      <c r="AH79" s="9" t="s">
        <v>91</v>
      </c>
      <c r="AI79" s="9" t="s">
        <v>91</v>
      </c>
      <c r="AJ79" s="9" t="s">
        <v>91</v>
      </c>
      <c r="AK79" s="9" t="s">
        <v>91</v>
      </c>
      <c r="AL79" s="9" t="s">
        <v>91</v>
      </c>
      <c r="AM79" s="9" t="s">
        <v>91</v>
      </c>
      <c r="AN79" s="9" t="s">
        <v>274</v>
      </c>
      <c r="AO79" s="19">
        <f>EDATE(Table2[[#This Row],[Licensed to]], -13)</f>
        <v>45991</v>
      </c>
      <c r="AP79" s="19">
        <f>EDATE(Table2[[#This Row],[Licensed to]],-4)</f>
        <v>46265</v>
      </c>
      <c r="AQ79" s="19">
        <f>EDATE(Table2[[#This Row],[Licensed to]], -13)</f>
        <v>45991</v>
      </c>
      <c r="AR79" s="19">
        <f>EDATE(Table2[[#This Row],[Licensed to]],-4)</f>
        <v>46265</v>
      </c>
    </row>
    <row r="80" spans="1:44">
      <c r="A80" s="9" t="s">
        <v>959</v>
      </c>
      <c r="B80" s="33">
        <v>36931</v>
      </c>
      <c r="C80" s="44">
        <v>39188</v>
      </c>
      <c r="D80" s="33">
        <f>Table3[[#This Row],[Closed Date]]+ (7*365)</f>
        <v>41743</v>
      </c>
      <c r="E80" s="33" t="s">
        <v>541</v>
      </c>
      <c r="F80" s="32"/>
      <c r="G80" s="32"/>
      <c r="H80" s="32">
        <v>100197</v>
      </c>
      <c r="I80" s="33">
        <v>38504</v>
      </c>
      <c r="J80" s="33">
        <v>39233</v>
      </c>
      <c r="K80" s="32"/>
      <c r="L80" s="32" t="s">
        <v>73</v>
      </c>
      <c r="M80" s="32" t="s">
        <v>169</v>
      </c>
      <c r="N80" s="32">
        <v>1</v>
      </c>
      <c r="O80" s="9" t="s">
        <v>953</v>
      </c>
      <c r="P80" s="9" t="s">
        <v>960</v>
      </c>
      <c r="Q80" s="9" t="s">
        <v>961</v>
      </c>
      <c r="R80" s="9" t="s">
        <v>380</v>
      </c>
      <c r="S80" s="9" t="s">
        <v>962</v>
      </c>
      <c r="T80" s="9"/>
      <c r="U80" s="9"/>
      <c r="V80" s="9" t="s">
        <v>946</v>
      </c>
      <c r="W80" s="9"/>
      <c r="X80" s="9"/>
      <c r="Y80" s="9"/>
      <c r="Z80" s="9" t="s">
        <v>963</v>
      </c>
      <c r="AA80" s="9" t="s">
        <v>936</v>
      </c>
      <c r="AB80" s="9" t="s">
        <v>87</v>
      </c>
      <c r="AC80" s="9" t="s">
        <v>385</v>
      </c>
      <c r="AD80" s="9" t="s">
        <v>964</v>
      </c>
      <c r="AE80" s="9" t="s">
        <v>87</v>
      </c>
      <c r="AF80" s="9" t="s">
        <v>126</v>
      </c>
      <c r="AG80" s="9" t="s">
        <v>965</v>
      </c>
      <c r="AH80" s="9" t="s">
        <v>91</v>
      </c>
      <c r="AI80" s="9" t="s">
        <v>91</v>
      </c>
      <c r="AJ80" s="9" t="s">
        <v>91</v>
      </c>
      <c r="AK80" s="9" t="s">
        <v>91</v>
      </c>
      <c r="AL80" s="9" t="s">
        <v>91</v>
      </c>
      <c r="AM80" s="9" t="s">
        <v>91</v>
      </c>
      <c r="AN80" s="9" t="s">
        <v>966</v>
      </c>
      <c r="AO80" s="19">
        <f>EDATE(Table2[[#This Row],[Licensed to]], -13)</f>
        <v>46142</v>
      </c>
      <c r="AP80" s="19">
        <f>EDATE(Table2[[#This Row],[Licensed to]],-4)</f>
        <v>46418</v>
      </c>
      <c r="AQ80" s="19">
        <f>EDATE(Table2[[#This Row],[Licensed to]], -13)</f>
        <v>46142</v>
      </c>
      <c r="AR80" s="19">
        <f>EDATE(Table2[[#This Row],[Licensed to]],-4)</f>
        <v>46418</v>
      </c>
    </row>
    <row r="81" spans="1:44">
      <c r="A81" s="9" t="s">
        <v>967</v>
      </c>
      <c r="B81" s="33">
        <v>40031</v>
      </c>
      <c r="C81" s="44">
        <v>40395</v>
      </c>
      <c r="D81" s="33">
        <f>Table3[[#This Row],[Closed Date]]+ (7*365)</f>
        <v>42950</v>
      </c>
      <c r="E81" s="33">
        <v>45817</v>
      </c>
      <c r="F81" s="32"/>
      <c r="G81" s="32"/>
      <c r="H81" s="32">
        <v>100783</v>
      </c>
      <c r="I81" s="33">
        <v>40031</v>
      </c>
      <c r="J81" s="33">
        <v>40395</v>
      </c>
      <c r="K81" s="32"/>
      <c r="L81" s="32" t="s">
        <v>73</v>
      </c>
      <c r="M81" s="32" t="s">
        <v>169</v>
      </c>
      <c r="N81" s="32">
        <v>1</v>
      </c>
      <c r="O81" s="9" t="s">
        <v>953</v>
      </c>
      <c r="P81" s="9" t="s">
        <v>960</v>
      </c>
      <c r="Q81" s="9" t="s">
        <v>961</v>
      </c>
      <c r="R81" s="9" t="s">
        <v>968</v>
      </c>
      <c r="S81" s="9" t="s">
        <v>969</v>
      </c>
      <c r="T81" s="9"/>
      <c r="U81" s="9"/>
      <c r="V81" s="9" t="s">
        <v>945</v>
      </c>
      <c r="W81" s="9"/>
      <c r="X81" s="9"/>
      <c r="Y81" s="9"/>
      <c r="Z81" s="9"/>
      <c r="AA81" s="9" t="s">
        <v>936</v>
      </c>
      <c r="AB81" s="9" t="s">
        <v>87</v>
      </c>
      <c r="AC81" s="9" t="s">
        <v>385</v>
      </c>
      <c r="AD81" s="9" t="s">
        <v>970</v>
      </c>
      <c r="AE81" s="9" t="s">
        <v>87</v>
      </c>
      <c r="AF81" s="9" t="s">
        <v>212</v>
      </c>
      <c r="AG81" s="9" t="s">
        <v>971</v>
      </c>
      <c r="AH81" s="9" t="s">
        <v>91</v>
      </c>
      <c r="AI81" s="9" t="s">
        <v>91</v>
      </c>
      <c r="AJ81" s="9" t="s">
        <v>91</v>
      </c>
      <c r="AK81" s="9" t="s">
        <v>91</v>
      </c>
      <c r="AL81" s="9" t="s">
        <v>91</v>
      </c>
      <c r="AM81" s="9" t="s">
        <v>91</v>
      </c>
      <c r="AN81" s="9" t="s">
        <v>972</v>
      </c>
      <c r="AO81" s="19">
        <f>EDATE(Table2[[#This Row],[Licensed to]], -13)</f>
        <v>46142</v>
      </c>
      <c r="AP81" s="19">
        <f>EDATE(Table2[[#This Row],[Licensed to]],-4)</f>
        <v>46418</v>
      </c>
      <c r="AQ81" s="19">
        <f>EDATE(Table2[[#This Row],[Licensed to]], -13)</f>
        <v>46142</v>
      </c>
      <c r="AR81" s="19">
        <f>EDATE(Table2[[#This Row],[Licensed to]],-4)</f>
        <v>46418</v>
      </c>
    </row>
    <row r="82" spans="1:44">
      <c r="A82" s="9" t="s">
        <v>973</v>
      </c>
      <c r="B82" s="33">
        <v>36369</v>
      </c>
      <c r="C82" s="44">
        <v>43000</v>
      </c>
      <c r="D82" s="33">
        <f>Table3[[#This Row],[Closed Date]]+ (7*365)</f>
        <v>45555</v>
      </c>
      <c r="E82" s="33"/>
      <c r="F82" s="32"/>
      <c r="G82" s="32"/>
      <c r="H82" s="32">
        <v>100146</v>
      </c>
      <c r="I82" s="33">
        <v>42339</v>
      </c>
      <c r="J82" s="33">
        <v>43069</v>
      </c>
      <c r="K82" s="32"/>
      <c r="L82" s="32" t="s">
        <v>93</v>
      </c>
      <c r="M82" s="32" t="s">
        <v>74</v>
      </c>
      <c r="N82" s="32">
        <v>4</v>
      </c>
      <c r="O82" s="9" t="s">
        <v>929</v>
      </c>
      <c r="P82" s="9" t="s">
        <v>402</v>
      </c>
      <c r="Q82" s="9" t="s">
        <v>941</v>
      </c>
      <c r="R82" s="9" t="s">
        <v>942</v>
      </c>
      <c r="S82" s="9" t="s">
        <v>943</v>
      </c>
      <c r="T82" s="9" t="s">
        <v>974</v>
      </c>
      <c r="U82" s="9" t="s">
        <v>975</v>
      </c>
      <c r="V82" s="9" t="s">
        <v>945</v>
      </c>
      <c r="W82" s="9" t="s">
        <v>946</v>
      </c>
      <c r="X82" s="9" t="s">
        <v>947</v>
      </c>
      <c r="Y82" s="9" t="s">
        <v>948</v>
      </c>
      <c r="Z82" s="9" t="s">
        <v>949</v>
      </c>
      <c r="AA82" s="9" t="s">
        <v>936</v>
      </c>
      <c r="AB82" s="9" t="s">
        <v>87</v>
      </c>
      <c r="AC82" s="9" t="s">
        <v>385</v>
      </c>
      <c r="AD82" s="9" t="s">
        <v>976</v>
      </c>
      <c r="AE82" s="9" t="s">
        <v>87</v>
      </c>
      <c r="AF82" s="9" t="s">
        <v>126</v>
      </c>
      <c r="AG82" s="9" t="s">
        <v>977</v>
      </c>
      <c r="AH82" s="9" t="s">
        <v>91</v>
      </c>
      <c r="AI82" s="9" t="s">
        <v>91</v>
      </c>
      <c r="AJ82" s="9" t="s">
        <v>91</v>
      </c>
      <c r="AK82" s="9" t="s">
        <v>91</v>
      </c>
      <c r="AL82" s="9" t="s">
        <v>91</v>
      </c>
      <c r="AM82" s="9" t="s">
        <v>91</v>
      </c>
      <c r="AN82" s="9" t="s">
        <v>417</v>
      </c>
      <c r="AO82" s="19">
        <f>EDATE(Table2[[#This Row],[Licensed to]], -13)</f>
        <v>46142</v>
      </c>
      <c r="AP82" s="19">
        <f>EDATE(Table2[[#This Row],[Licensed to]],-4)</f>
        <v>46418</v>
      </c>
      <c r="AQ82" s="19">
        <f>EDATE(Table2[[#This Row],[Licensed to]], -13)</f>
        <v>46142</v>
      </c>
      <c r="AR82" s="19">
        <f>EDATE(Table2[[#This Row],[Licensed to]],-4)</f>
        <v>46418</v>
      </c>
    </row>
    <row r="83" spans="1:44">
      <c r="A83" s="9" t="s">
        <v>978</v>
      </c>
      <c r="B83" s="33">
        <v>40569</v>
      </c>
      <c r="C83" s="44">
        <v>45259</v>
      </c>
      <c r="D83" s="33">
        <f>Table3[[#This Row],[Closed Date]]+ (7*365)</f>
        <v>47814</v>
      </c>
      <c r="E83" s="33"/>
      <c r="F83" s="32"/>
      <c r="G83" s="32">
        <v>10769</v>
      </c>
      <c r="H83" s="32">
        <v>100889</v>
      </c>
      <c r="I83" s="33">
        <v>44593</v>
      </c>
      <c r="J83" s="33">
        <v>45322</v>
      </c>
      <c r="K83" s="32"/>
      <c r="L83" s="32" t="s">
        <v>93</v>
      </c>
      <c r="M83" s="32" t="s">
        <v>74</v>
      </c>
      <c r="N83" s="32">
        <v>2</v>
      </c>
      <c r="O83" s="9" t="s">
        <v>929</v>
      </c>
      <c r="P83" s="9" t="s">
        <v>968</v>
      </c>
      <c r="Q83" s="9" t="s">
        <v>969</v>
      </c>
      <c r="R83" s="9" t="s">
        <v>979</v>
      </c>
      <c r="S83" s="9" t="s">
        <v>980</v>
      </c>
      <c r="T83" s="9"/>
      <c r="U83" s="9"/>
      <c r="V83" s="9" t="s">
        <v>932</v>
      </c>
      <c r="W83" s="9" t="s">
        <v>981</v>
      </c>
      <c r="X83" s="9"/>
      <c r="Y83" s="9"/>
      <c r="Z83" s="9" t="s">
        <v>949</v>
      </c>
      <c r="AA83" s="9" t="s">
        <v>936</v>
      </c>
      <c r="AB83" s="9" t="s">
        <v>87</v>
      </c>
      <c r="AC83" s="9" t="s">
        <v>385</v>
      </c>
      <c r="AD83" s="9" t="s">
        <v>982</v>
      </c>
      <c r="AE83" s="9" t="s">
        <v>87</v>
      </c>
      <c r="AF83" s="9" t="s">
        <v>191</v>
      </c>
      <c r="AG83" s="9" t="s">
        <v>983</v>
      </c>
      <c r="AH83" s="9" t="s">
        <v>90</v>
      </c>
      <c r="AI83" s="9" t="s">
        <v>91</v>
      </c>
      <c r="AJ83" s="9" t="s">
        <v>91</v>
      </c>
      <c r="AK83" s="9" t="s">
        <v>91</v>
      </c>
      <c r="AL83" s="9" t="s">
        <v>91</v>
      </c>
      <c r="AM83" s="9" t="s">
        <v>91</v>
      </c>
      <c r="AN83" s="9"/>
      <c r="AO83" s="19">
        <f>EDATE(Table2[[#This Row],[Licensed to]], -13)</f>
        <v>46264</v>
      </c>
      <c r="AP83" s="19">
        <f>EDATE(Table2[[#This Row],[Licensed to]],-4)</f>
        <v>46537</v>
      </c>
      <c r="AQ83" s="19">
        <f>EDATE(Table2[[#This Row],[Licensed to]], -13)</f>
        <v>46264</v>
      </c>
      <c r="AR83" s="19">
        <f>EDATE(Table2[[#This Row],[Licensed to]],-4)</f>
        <v>46537</v>
      </c>
    </row>
    <row r="84" spans="1:44">
      <c r="A84" s="9" t="s">
        <v>984</v>
      </c>
      <c r="B84" s="33">
        <v>37768</v>
      </c>
      <c r="C84" s="44">
        <v>39188</v>
      </c>
      <c r="D84" s="33">
        <f>Table3[[#This Row],[Closed Date]]+ (7*365)</f>
        <v>41743</v>
      </c>
      <c r="E84" s="33" t="s">
        <v>985</v>
      </c>
      <c r="F84" s="32"/>
      <c r="G84" s="32"/>
      <c r="H84" s="32">
        <v>100307</v>
      </c>
      <c r="I84" s="33">
        <v>38498</v>
      </c>
      <c r="J84" s="33">
        <v>39227</v>
      </c>
      <c r="K84" s="32"/>
      <c r="L84" s="32" t="s">
        <v>73</v>
      </c>
      <c r="M84" s="32" t="s">
        <v>169</v>
      </c>
      <c r="N84" s="32">
        <v>2</v>
      </c>
      <c r="O84" s="9" t="s">
        <v>953</v>
      </c>
      <c r="P84" s="9" t="s">
        <v>960</v>
      </c>
      <c r="Q84" s="9" t="s">
        <v>961</v>
      </c>
      <c r="R84" s="9" t="s">
        <v>380</v>
      </c>
      <c r="S84" s="9" t="s">
        <v>962</v>
      </c>
      <c r="T84" s="9"/>
      <c r="U84" s="9"/>
      <c r="V84" s="9" t="s">
        <v>946</v>
      </c>
      <c r="W84" s="9"/>
      <c r="X84" s="9"/>
      <c r="Y84" s="9"/>
      <c r="Z84" s="9" t="s">
        <v>963</v>
      </c>
      <c r="AA84" s="9" t="s">
        <v>936</v>
      </c>
      <c r="AB84" s="9" t="s">
        <v>87</v>
      </c>
      <c r="AC84" s="9" t="s">
        <v>385</v>
      </c>
      <c r="AD84" s="9" t="s">
        <v>982</v>
      </c>
      <c r="AE84" s="9" t="s">
        <v>87</v>
      </c>
      <c r="AF84" s="9" t="s">
        <v>191</v>
      </c>
      <c r="AG84" s="9" t="s">
        <v>983</v>
      </c>
      <c r="AH84" s="9" t="s">
        <v>91</v>
      </c>
      <c r="AI84" s="9" t="s">
        <v>91</v>
      </c>
      <c r="AJ84" s="9" t="s">
        <v>91</v>
      </c>
      <c r="AK84" s="9" t="s">
        <v>91</v>
      </c>
      <c r="AL84" s="9" t="s">
        <v>91</v>
      </c>
      <c r="AM84" s="9" t="s">
        <v>91</v>
      </c>
      <c r="AN84" s="9" t="s">
        <v>966</v>
      </c>
      <c r="AO84" s="19">
        <f>EDATE(Table2[[#This Row],[Licensed to]], -13)</f>
        <v>46295</v>
      </c>
      <c r="AP84" s="19">
        <f>EDATE(Table2[[#This Row],[Licensed to]],-4)</f>
        <v>46568</v>
      </c>
      <c r="AQ84" s="19">
        <f>EDATE(Table2[[#This Row],[Licensed to]], -13)</f>
        <v>46295</v>
      </c>
      <c r="AR84" s="19">
        <f>EDATE(Table2[[#This Row],[Licensed to]],-4)</f>
        <v>46568</v>
      </c>
    </row>
    <row r="85" spans="1:44">
      <c r="A85" s="1" t="s">
        <v>986</v>
      </c>
      <c r="B85" s="2">
        <v>34926</v>
      </c>
      <c r="C85" s="45">
        <v>45737</v>
      </c>
      <c r="D85" s="5">
        <f>Table3[[#This Row],[Closed Date]]+ (7*365)</f>
        <v>48292</v>
      </c>
      <c r="E85" s="5"/>
      <c r="F85" s="3"/>
      <c r="G85" s="3">
        <v>11892</v>
      </c>
      <c r="H85" s="3">
        <v>354441</v>
      </c>
      <c r="I85" s="2">
        <v>44896</v>
      </c>
      <c r="J85" s="2">
        <v>45626</v>
      </c>
      <c r="K85" s="2">
        <v>45808</v>
      </c>
      <c r="L85" s="3" t="s">
        <v>93</v>
      </c>
      <c r="M85" s="3" t="s">
        <v>74</v>
      </c>
      <c r="N85" s="3">
        <v>4</v>
      </c>
      <c r="O85" s="4" t="s">
        <v>929</v>
      </c>
      <c r="P85" s="4" t="s">
        <v>979</v>
      </c>
      <c r="Q85" s="4" t="s">
        <v>980</v>
      </c>
      <c r="R85" s="4" t="s">
        <v>987</v>
      </c>
      <c r="S85" s="4" t="s">
        <v>988</v>
      </c>
      <c r="T85" s="4"/>
      <c r="U85" s="4"/>
      <c r="V85" s="4" t="s">
        <v>932</v>
      </c>
      <c r="W85" s="4" t="s">
        <v>989</v>
      </c>
      <c r="X85" s="4" t="s">
        <v>934</v>
      </c>
      <c r="Y85" s="4" t="s">
        <v>990</v>
      </c>
      <c r="Z85" s="4" t="s">
        <v>949</v>
      </c>
      <c r="AA85" s="4" t="s">
        <v>991</v>
      </c>
      <c r="AB85" s="4" t="s">
        <v>87</v>
      </c>
      <c r="AC85" s="4" t="s">
        <v>126</v>
      </c>
      <c r="AD85" s="4" t="s">
        <v>936</v>
      </c>
      <c r="AE85" s="4" t="s">
        <v>87</v>
      </c>
      <c r="AF85" s="4" t="s">
        <v>385</v>
      </c>
      <c r="AG85" s="4" t="s">
        <v>992</v>
      </c>
      <c r="AH85" s="3" t="s">
        <v>90</v>
      </c>
      <c r="AI85" s="3" t="s">
        <v>91</v>
      </c>
      <c r="AJ85" s="3" t="s">
        <v>91</v>
      </c>
      <c r="AK85" s="3" t="s">
        <v>91</v>
      </c>
      <c r="AL85" s="3" t="s">
        <v>91</v>
      </c>
      <c r="AM85" s="3" t="s">
        <v>91</v>
      </c>
      <c r="AN85" s="9"/>
      <c r="AO85" s="19">
        <f>EDATE(Table2[[#This Row],[Licensed to]], -13)</f>
        <v>45960</v>
      </c>
      <c r="AP85" s="19">
        <f>EDATE(Table2[[#This Row],[Licensed to]],-4)</f>
        <v>46233</v>
      </c>
      <c r="AQ85" s="19">
        <f>EDATE(Table2[[#This Row],[Licensed to]], -13)</f>
        <v>45960</v>
      </c>
      <c r="AR85" s="19">
        <f>EDATE(Table2[[#This Row],[Licensed to]],-4)</f>
        <v>46233</v>
      </c>
    </row>
    <row r="86" spans="1:44">
      <c r="A86" s="9" t="s">
        <v>993</v>
      </c>
      <c r="B86" s="33">
        <v>41117</v>
      </c>
      <c r="C86" s="44">
        <v>42373</v>
      </c>
      <c r="D86" s="33">
        <f>Table3[[#This Row],[Closed Date]]+ (7*365)</f>
        <v>44928</v>
      </c>
      <c r="E86" s="33"/>
      <c r="F86" s="32"/>
      <c r="G86" s="32"/>
      <c r="H86" s="32">
        <v>100968</v>
      </c>
      <c r="I86" s="33">
        <v>42217</v>
      </c>
      <c r="J86" s="33">
        <v>42947</v>
      </c>
      <c r="K86" s="32"/>
      <c r="L86" s="32" t="s">
        <v>93</v>
      </c>
      <c r="M86" s="32" t="s">
        <v>74</v>
      </c>
      <c r="N86" s="32">
        <v>4</v>
      </c>
      <c r="O86" s="9" t="s">
        <v>953</v>
      </c>
      <c r="P86" s="9" t="s">
        <v>96</v>
      </c>
      <c r="Q86" s="9" t="s">
        <v>994</v>
      </c>
      <c r="R86" s="9" t="s">
        <v>402</v>
      </c>
      <c r="S86" s="9" t="s">
        <v>941</v>
      </c>
      <c r="T86" s="9" t="s">
        <v>995</v>
      </c>
      <c r="U86" s="9" t="s">
        <v>996</v>
      </c>
      <c r="V86" s="9" t="s">
        <v>946</v>
      </c>
      <c r="W86" s="9"/>
      <c r="X86" s="9" t="s">
        <v>947</v>
      </c>
      <c r="Y86" s="9"/>
      <c r="Z86" s="9" t="s">
        <v>997</v>
      </c>
      <c r="AA86" s="9" t="s">
        <v>936</v>
      </c>
      <c r="AB86" s="9" t="s">
        <v>87</v>
      </c>
      <c r="AC86" s="9" t="s">
        <v>385</v>
      </c>
      <c r="AD86" s="9" t="s">
        <v>998</v>
      </c>
      <c r="AE86" s="9" t="s">
        <v>87</v>
      </c>
      <c r="AF86" s="9" t="s">
        <v>385</v>
      </c>
      <c r="AG86" s="9" t="s">
        <v>938</v>
      </c>
      <c r="AH86" s="9" t="s">
        <v>91</v>
      </c>
      <c r="AI86" s="9" t="s">
        <v>91</v>
      </c>
      <c r="AJ86" s="9" t="s">
        <v>91</v>
      </c>
      <c r="AK86" s="9" t="s">
        <v>91</v>
      </c>
      <c r="AL86" s="9" t="s">
        <v>91</v>
      </c>
      <c r="AM86" s="9" t="s">
        <v>91</v>
      </c>
      <c r="AN86" s="9" t="s">
        <v>999</v>
      </c>
      <c r="AO86" s="19">
        <f>EDATE(Table2[[#This Row],[Licensed to]], -13)</f>
        <v>45899</v>
      </c>
      <c r="AP86" s="19">
        <f>EDATE(Table2[[#This Row],[Licensed to]],-4)</f>
        <v>46172</v>
      </c>
      <c r="AQ86" s="19">
        <f>EDATE(Table2[[#This Row],[Licensed to]], -13)</f>
        <v>45899</v>
      </c>
      <c r="AR86" s="19">
        <f>EDATE(Table2[[#This Row],[Licensed to]],-4)</f>
        <v>46172</v>
      </c>
    </row>
    <row r="87" spans="1:44">
      <c r="A87" s="9" t="s">
        <v>1000</v>
      </c>
      <c r="B87" s="33">
        <v>34926</v>
      </c>
      <c r="C87" s="44">
        <v>45535</v>
      </c>
      <c r="D87" s="33">
        <f>Table3[[#This Row],[Closed Date]]+ (7*365)</f>
        <v>48090</v>
      </c>
      <c r="E87" s="33"/>
      <c r="F87" s="32" t="s">
        <v>770</v>
      </c>
      <c r="G87" s="32">
        <v>17125</v>
      </c>
      <c r="H87" s="32">
        <v>358194</v>
      </c>
      <c r="I87" s="33">
        <v>45238</v>
      </c>
      <c r="J87" s="33">
        <v>45688</v>
      </c>
      <c r="K87" s="32"/>
      <c r="L87" s="32" t="s">
        <v>93</v>
      </c>
      <c r="M87" s="32" t="s">
        <v>74</v>
      </c>
      <c r="N87" s="32">
        <v>5</v>
      </c>
      <c r="O87" s="9" t="s">
        <v>929</v>
      </c>
      <c r="P87" s="9" t="s">
        <v>565</v>
      </c>
      <c r="Q87" s="9" t="s">
        <v>930</v>
      </c>
      <c r="R87" s="9" t="s">
        <v>979</v>
      </c>
      <c r="S87" s="9" t="s">
        <v>980</v>
      </c>
      <c r="T87" s="9"/>
      <c r="U87" s="9"/>
      <c r="V87" s="9" t="s">
        <v>932</v>
      </c>
      <c r="W87" s="9" t="s">
        <v>1001</v>
      </c>
      <c r="X87" s="9"/>
      <c r="Y87" s="9" t="s">
        <v>990</v>
      </c>
      <c r="Z87" s="9" t="s">
        <v>935</v>
      </c>
      <c r="AA87" s="9" t="s">
        <v>936</v>
      </c>
      <c r="AB87" s="9" t="s">
        <v>87</v>
      </c>
      <c r="AC87" s="9" t="s">
        <v>385</v>
      </c>
      <c r="AD87" s="9" t="s">
        <v>1002</v>
      </c>
      <c r="AE87" s="9" t="s">
        <v>87</v>
      </c>
      <c r="AF87" s="9" t="s">
        <v>385</v>
      </c>
      <c r="AG87" s="9" t="s">
        <v>1003</v>
      </c>
      <c r="AH87" s="9" t="s">
        <v>91</v>
      </c>
      <c r="AI87" s="9" t="s">
        <v>91</v>
      </c>
      <c r="AJ87" s="9" t="s">
        <v>91</v>
      </c>
      <c r="AK87" s="9" t="s">
        <v>91</v>
      </c>
      <c r="AL87" s="9" t="s">
        <v>91</v>
      </c>
      <c r="AM87" s="9" t="s">
        <v>91</v>
      </c>
      <c r="AN87" s="9"/>
      <c r="AO87" s="19">
        <f>EDATE(Table2[[#This Row],[Licensed to]], -13)</f>
        <v>45685</v>
      </c>
      <c r="AP87" s="19">
        <f>EDATE(Table2[[#This Row],[Licensed to]],-4)</f>
        <v>45958</v>
      </c>
      <c r="AQ87" s="19">
        <f>EDATE(Table2[[#This Row],[Licensed to]], -13)</f>
        <v>45685</v>
      </c>
      <c r="AR87" s="19">
        <f>EDATE(Table2[[#This Row],[Licensed to]],-4)</f>
        <v>45958</v>
      </c>
    </row>
    <row r="88" spans="1:44">
      <c r="A88" s="9" t="s">
        <v>1004</v>
      </c>
      <c r="B88" s="33">
        <v>39996</v>
      </c>
      <c r="C88" s="44">
        <v>43789</v>
      </c>
      <c r="D88" s="33">
        <f>Table3[[#This Row],[Closed Date]]+ (7*365)</f>
        <v>46344</v>
      </c>
      <c r="E88" s="33"/>
      <c r="F88" s="32"/>
      <c r="G88" s="32">
        <v>11435</v>
      </c>
      <c r="H88" s="32">
        <v>100775</v>
      </c>
      <c r="I88" s="33">
        <v>43282</v>
      </c>
      <c r="J88" s="33">
        <v>44012</v>
      </c>
      <c r="K88" s="32"/>
      <c r="L88" s="32" t="s">
        <v>93</v>
      </c>
      <c r="M88" s="32" t="s">
        <v>74</v>
      </c>
      <c r="N88" s="32">
        <v>3</v>
      </c>
      <c r="O88" s="9" t="s">
        <v>929</v>
      </c>
      <c r="P88" s="9" t="s">
        <v>402</v>
      </c>
      <c r="Q88" s="9" t="s">
        <v>941</v>
      </c>
      <c r="R88" s="9" t="s">
        <v>944</v>
      </c>
      <c r="S88" s="9" t="s">
        <v>197</v>
      </c>
      <c r="T88" s="9" t="s">
        <v>197</v>
      </c>
      <c r="U88" s="9" t="s">
        <v>944</v>
      </c>
      <c r="V88" s="9" t="s">
        <v>945</v>
      </c>
      <c r="W88" s="9" t="s">
        <v>946</v>
      </c>
      <c r="X88" s="9" t="s">
        <v>947</v>
      </c>
      <c r="Y88" s="9" t="s">
        <v>948</v>
      </c>
      <c r="Z88" s="9" t="s">
        <v>949</v>
      </c>
      <c r="AA88" s="9" t="s">
        <v>936</v>
      </c>
      <c r="AB88" s="9" t="s">
        <v>87</v>
      </c>
      <c r="AC88" s="9" t="s">
        <v>385</v>
      </c>
      <c r="AD88" s="9" t="s">
        <v>1005</v>
      </c>
      <c r="AE88" s="9" t="s">
        <v>87</v>
      </c>
      <c r="AF88" s="9" t="s">
        <v>385</v>
      </c>
      <c r="AG88" s="9" t="s">
        <v>1003</v>
      </c>
      <c r="AH88" s="9" t="s">
        <v>91</v>
      </c>
      <c r="AI88" s="9" t="s">
        <v>91</v>
      </c>
      <c r="AJ88" s="9" t="s">
        <v>91</v>
      </c>
      <c r="AK88" s="9" t="s">
        <v>91</v>
      </c>
      <c r="AL88" s="9" t="s">
        <v>91</v>
      </c>
      <c r="AM88" s="9" t="s">
        <v>91</v>
      </c>
      <c r="AN88" s="9" t="s">
        <v>417</v>
      </c>
      <c r="AO88" s="19">
        <f>EDATE(Table2[[#This Row],[Licensed to]], -13)</f>
        <v>45716</v>
      </c>
      <c r="AP88" s="19">
        <f>EDATE(Table2[[#This Row],[Licensed to]],-4)</f>
        <v>45991</v>
      </c>
      <c r="AQ88" s="19">
        <f>EDATE(Table2[[#This Row],[Licensed to]], -13)</f>
        <v>45716</v>
      </c>
      <c r="AR88" s="19">
        <f>EDATE(Table2[[#This Row],[Licensed to]],-4)</f>
        <v>45991</v>
      </c>
    </row>
    <row r="89" spans="1:44">
      <c r="A89" s="9" t="s">
        <v>1006</v>
      </c>
      <c r="B89" s="33">
        <v>36924</v>
      </c>
      <c r="C89" s="44">
        <v>39216</v>
      </c>
      <c r="D89" s="33">
        <f>Table3[[#This Row],[Closed Date]]+ (7*365)</f>
        <v>41771</v>
      </c>
      <c r="E89" s="33" t="s">
        <v>541</v>
      </c>
      <c r="F89" s="32"/>
      <c r="G89" s="32"/>
      <c r="H89" s="32">
        <v>100205</v>
      </c>
      <c r="I89" s="33">
        <v>38534</v>
      </c>
      <c r="J89" s="33">
        <v>39263</v>
      </c>
      <c r="K89" s="32"/>
      <c r="L89" s="32" t="s">
        <v>93</v>
      </c>
      <c r="M89" s="32" t="s">
        <v>169</v>
      </c>
      <c r="N89" s="32">
        <v>2</v>
      </c>
      <c r="O89" s="9" t="s">
        <v>953</v>
      </c>
      <c r="P89" s="9" t="s">
        <v>968</v>
      </c>
      <c r="Q89" s="9" t="s">
        <v>969</v>
      </c>
      <c r="R89" s="9" t="s">
        <v>380</v>
      </c>
      <c r="S89" s="9" t="s">
        <v>962</v>
      </c>
      <c r="T89" s="9"/>
      <c r="U89" s="9"/>
      <c r="V89" s="9" t="s">
        <v>946</v>
      </c>
      <c r="W89" s="9"/>
      <c r="X89" s="9"/>
      <c r="Y89" s="9"/>
      <c r="Z89" s="9" t="s">
        <v>963</v>
      </c>
      <c r="AA89" s="9" t="s">
        <v>936</v>
      </c>
      <c r="AB89" s="9" t="s">
        <v>87</v>
      </c>
      <c r="AC89" s="9" t="s">
        <v>385</v>
      </c>
      <c r="AD89" s="9" t="s">
        <v>1007</v>
      </c>
      <c r="AE89" s="9" t="s">
        <v>87</v>
      </c>
      <c r="AF89" s="9"/>
      <c r="AG89" s="9" t="s">
        <v>1008</v>
      </c>
      <c r="AH89" s="9" t="s">
        <v>91</v>
      </c>
      <c r="AI89" s="9" t="s">
        <v>91</v>
      </c>
      <c r="AJ89" s="9" t="s">
        <v>91</v>
      </c>
      <c r="AK89" s="9" t="s">
        <v>91</v>
      </c>
      <c r="AL89" s="9" t="s">
        <v>91</v>
      </c>
      <c r="AM89" s="9" t="s">
        <v>91</v>
      </c>
      <c r="AN89" s="9" t="s">
        <v>1009</v>
      </c>
      <c r="AO89" s="19">
        <f>EDATE(Table2[[#This Row],[Licensed to]], -13)</f>
        <v>46081</v>
      </c>
      <c r="AP89" s="19">
        <f>EDATE(Table2[[#This Row],[Licensed to]],-4)</f>
        <v>46356</v>
      </c>
      <c r="AQ89" s="19">
        <f>EDATE(Table2[[#This Row],[Licensed to]], -13)</f>
        <v>46081</v>
      </c>
      <c r="AR89" s="19">
        <f>EDATE(Table2[[#This Row],[Licensed to]],-4)</f>
        <v>46356</v>
      </c>
    </row>
    <row r="90" spans="1:44">
      <c r="A90" s="9" t="s">
        <v>1010</v>
      </c>
      <c r="B90" s="33">
        <v>36924</v>
      </c>
      <c r="C90" s="44">
        <v>39602</v>
      </c>
      <c r="D90" s="33">
        <f>Table3[[#This Row],[Closed Date]]+ (7*365)</f>
        <v>42157</v>
      </c>
      <c r="E90" s="33">
        <v>45817</v>
      </c>
      <c r="F90" s="32"/>
      <c r="G90" s="32"/>
      <c r="H90" s="32">
        <v>100196</v>
      </c>
      <c r="I90" s="33">
        <v>39234</v>
      </c>
      <c r="J90" s="33">
        <v>39964</v>
      </c>
      <c r="K90" s="32"/>
      <c r="L90" s="32" t="s">
        <v>93</v>
      </c>
      <c r="M90" s="32" t="s">
        <v>74</v>
      </c>
      <c r="N90" s="32">
        <v>2</v>
      </c>
      <c r="O90" s="9" t="s">
        <v>953</v>
      </c>
      <c r="P90" s="9" t="s">
        <v>960</v>
      </c>
      <c r="Q90" s="9" t="s">
        <v>961</v>
      </c>
      <c r="R90" s="9" t="s">
        <v>380</v>
      </c>
      <c r="S90" s="9" t="s">
        <v>962</v>
      </c>
      <c r="T90" s="9"/>
      <c r="U90" s="9"/>
      <c r="V90" s="9" t="s">
        <v>946</v>
      </c>
      <c r="W90" s="9"/>
      <c r="X90" s="9"/>
      <c r="Y90" s="9"/>
      <c r="Z90" s="9" t="s">
        <v>963</v>
      </c>
      <c r="AA90" s="9" t="s">
        <v>936</v>
      </c>
      <c r="AB90" s="9" t="s">
        <v>87</v>
      </c>
      <c r="AC90" s="9" t="s">
        <v>385</v>
      </c>
      <c r="AD90" s="9" t="s">
        <v>1011</v>
      </c>
      <c r="AE90" s="9" t="s">
        <v>87</v>
      </c>
      <c r="AF90" s="9" t="s">
        <v>126</v>
      </c>
      <c r="AG90" s="9" t="s">
        <v>1012</v>
      </c>
      <c r="AH90" s="9" t="s">
        <v>91</v>
      </c>
      <c r="AI90" s="9" t="s">
        <v>91</v>
      </c>
      <c r="AJ90" s="9" t="s">
        <v>91</v>
      </c>
      <c r="AK90" s="9" t="s">
        <v>91</v>
      </c>
      <c r="AL90" s="9" t="s">
        <v>91</v>
      </c>
      <c r="AM90" s="9" t="s">
        <v>91</v>
      </c>
      <c r="AN90" s="9" t="s">
        <v>1013</v>
      </c>
      <c r="AO90" s="19">
        <f>EDATE(Table2[[#This Row],[Licensed to]], -13)</f>
        <v>45657</v>
      </c>
      <c r="AP90" s="19">
        <f>EDATE(Table2[[#This Row],[Licensed to]],-4)</f>
        <v>45930</v>
      </c>
      <c r="AQ90" s="19">
        <f>EDATE(Table2[[#This Row],[Licensed to]], -13)</f>
        <v>45657</v>
      </c>
      <c r="AR90" s="19">
        <f>EDATE(Table2[[#This Row],[Licensed to]],-4)</f>
        <v>45930</v>
      </c>
    </row>
    <row r="91" spans="1:44">
      <c r="A91" s="9" t="s">
        <v>1014</v>
      </c>
      <c r="B91" s="33">
        <v>36921</v>
      </c>
      <c r="C91" s="44">
        <v>43000</v>
      </c>
      <c r="D91" s="33">
        <f>Table3[[#This Row],[Closed Date]]+ (7*365)</f>
        <v>45555</v>
      </c>
      <c r="E91" s="33"/>
      <c r="F91" s="32"/>
      <c r="G91" s="32"/>
      <c r="H91" s="32">
        <v>100203</v>
      </c>
      <c r="I91" s="33">
        <v>42767</v>
      </c>
      <c r="J91" s="33">
        <v>43496</v>
      </c>
      <c r="K91" s="32"/>
      <c r="L91" s="32" t="s">
        <v>93</v>
      </c>
      <c r="M91" s="32" t="s">
        <v>74</v>
      </c>
      <c r="N91" s="32">
        <v>4</v>
      </c>
      <c r="O91" s="9" t="s">
        <v>929</v>
      </c>
      <c r="P91" s="9" t="s">
        <v>402</v>
      </c>
      <c r="Q91" s="9" t="s">
        <v>941</v>
      </c>
      <c r="R91" s="9" t="s">
        <v>942</v>
      </c>
      <c r="S91" s="9" t="s">
        <v>943</v>
      </c>
      <c r="T91" s="9" t="s">
        <v>1015</v>
      </c>
      <c r="U91" s="9" t="s">
        <v>1016</v>
      </c>
      <c r="V91" s="9" t="s">
        <v>945</v>
      </c>
      <c r="W91" s="9" t="s">
        <v>946</v>
      </c>
      <c r="X91" s="9" t="s">
        <v>947</v>
      </c>
      <c r="Y91" s="9" t="s">
        <v>948</v>
      </c>
      <c r="Z91" s="9" t="s">
        <v>949</v>
      </c>
      <c r="AA91" s="9" t="s">
        <v>936</v>
      </c>
      <c r="AB91" s="9" t="s">
        <v>87</v>
      </c>
      <c r="AC91" s="9" t="s">
        <v>385</v>
      </c>
      <c r="AD91" s="9" t="s">
        <v>1017</v>
      </c>
      <c r="AE91" s="9" t="s">
        <v>87</v>
      </c>
      <c r="AF91" s="9" t="s">
        <v>385</v>
      </c>
      <c r="AG91" s="9" t="s">
        <v>1018</v>
      </c>
      <c r="AH91" s="9" t="s">
        <v>91</v>
      </c>
      <c r="AI91" s="9" t="s">
        <v>91</v>
      </c>
      <c r="AJ91" s="9" t="s">
        <v>91</v>
      </c>
      <c r="AK91" s="9" t="s">
        <v>91</v>
      </c>
      <c r="AL91" s="9" t="s">
        <v>91</v>
      </c>
      <c r="AM91" s="9" t="s">
        <v>91</v>
      </c>
      <c r="AN91" s="9" t="s">
        <v>417</v>
      </c>
      <c r="AO91" s="19">
        <f>EDATE(Table2[[#This Row],[Licensed to]], -13)</f>
        <v>45657</v>
      </c>
      <c r="AP91" s="19">
        <f>EDATE(Table2[[#This Row],[Licensed to]],-4)</f>
        <v>45930</v>
      </c>
      <c r="AQ91" s="19">
        <f>EDATE(Table2[[#This Row],[Licensed to]], -13)</f>
        <v>45657</v>
      </c>
      <c r="AR91" s="19">
        <f>EDATE(Table2[[#This Row],[Licensed to]],-4)</f>
        <v>45930</v>
      </c>
    </row>
    <row r="92" spans="1:44">
      <c r="A92" s="9" t="s">
        <v>1019</v>
      </c>
      <c r="B92" s="33">
        <v>36945</v>
      </c>
      <c r="C92" s="44">
        <v>42766</v>
      </c>
      <c r="D92" s="33">
        <f>Table3[[#This Row],[Closed Date]]+ (7*365)</f>
        <v>45321</v>
      </c>
      <c r="E92" s="33"/>
      <c r="F92" s="32"/>
      <c r="G92" s="32"/>
      <c r="H92" s="32">
        <v>100208</v>
      </c>
      <c r="I92" s="33">
        <v>42095</v>
      </c>
      <c r="J92" s="33">
        <v>42825</v>
      </c>
      <c r="K92" s="32"/>
      <c r="L92" s="32" t="s">
        <v>93</v>
      </c>
      <c r="M92" s="32" t="s">
        <v>74</v>
      </c>
      <c r="N92" s="32">
        <v>4</v>
      </c>
      <c r="O92" s="9" t="s">
        <v>929</v>
      </c>
      <c r="P92" s="9" t="s">
        <v>402</v>
      </c>
      <c r="Q92" s="9" t="s">
        <v>941</v>
      </c>
      <c r="R92" s="9" t="s">
        <v>1020</v>
      </c>
      <c r="S92" s="9" t="s">
        <v>1021</v>
      </c>
      <c r="T92" s="9" t="s">
        <v>197</v>
      </c>
      <c r="U92" s="9" t="s">
        <v>944</v>
      </c>
      <c r="V92" s="9" t="s">
        <v>945</v>
      </c>
      <c r="W92" s="9" t="s">
        <v>946</v>
      </c>
      <c r="X92" s="9" t="s">
        <v>947</v>
      </c>
      <c r="Y92" s="9" t="s">
        <v>948</v>
      </c>
      <c r="Z92" s="9" t="s">
        <v>949</v>
      </c>
      <c r="AA92" s="9" t="s">
        <v>936</v>
      </c>
      <c r="AB92" s="9" t="s">
        <v>87</v>
      </c>
      <c r="AC92" s="9" t="s">
        <v>385</v>
      </c>
      <c r="AD92" s="9" t="s">
        <v>1022</v>
      </c>
      <c r="AE92" s="9" t="s">
        <v>87</v>
      </c>
      <c r="AF92" s="9" t="s">
        <v>154</v>
      </c>
      <c r="AG92" s="9" t="s">
        <v>1023</v>
      </c>
      <c r="AH92" s="9" t="s">
        <v>91</v>
      </c>
      <c r="AI92" s="9" t="s">
        <v>91</v>
      </c>
      <c r="AJ92" s="9" t="s">
        <v>91</v>
      </c>
      <c r="AK92" s="9" t="s">
        <v>91</v>
      </c>
      <c r="AL92" s="9" t="s">
        <v>91</v>
      </c>
      <c r="AM92" s="9" t="s">
        <v>91</v>
      </c>
      <c r="AN92" s="9" t="s">
        <v>1024</v>
      </c>
      <c r="AO92" s="19">
        <f>EDATE(Table2[[#This Row],[Licensed to]], -13)</f>
        <v>45716</v>
      </c>
      <c r="AP92" s="19">
        <f>EDATE(Table2[[#This Row],[Licensed to]],-4)</f>
        <v>45991</v>
      </c>
      <c r="AQ92" s="19">
        <f>EDATE(Table2[[#This Row],[Licensed to]], -13)</f>
        <v>45716</v>
      </c>
      <c r="AR92" s="19">
        <f>EDATE(Table2[[#This Row],[Licensed to]],-4)</f>
        <v>45991</v>
      </c>
    </row>
    <row r="93" spans="1:44">
      <c r="A93" s="9" t="s">
        <v>1025</v>
      </c>
      <c r="B93" s="33">
        <v>34926</v>
      </c>
      <c r="C93" s="44">
        <v>43770</v>
      </c>
      <c r="D93" s="33">
        <f>Table3[[#This Row],[Closed Date]]+ (7*365)</f>
        <v>46325</v>
      </c>
      <c r="E93" s="33"/>
      <c r="F93" s="32"/>
      <c r="G93" s="32">
        <v>13952</v>
      </c>
      <c r="H93" s="32">
        <v>100195</v>
      </c>
      <c r="I93" s="33">
        <v>43466</v>
      </c>
      <c r="J93" s="33">
        <v>44196</v>
      </c>
      <c r="K93" s="32"/>
      <c r="L93" s="32" t="s">
        <v>93</v>
      </c>
      <c r="M93" s="32" t="s">
        <v>74</v>
      </c>
      <c r="N93" s="32">
        <v>4</v>
      </c>
      <c r="O93" s="9" t="s">
        <v>929</v>
      </c>
      <c r="P93" s="9" t="s">
        <v>402</v>
      </c>
      <c r="Q93" s="9" t="s">
        <v>941</v>
      </c>
      <c r="R93" s="9" t="s">
        <v>944</v>
      </c>
      <c r="S93" s="9" t="s">
        <v>197</v>
      </c>
      <c r="T93" s="9" t="s">
        <v>1015</v>
      </c>
      <c r="U93" s="9" t="s">
        <v>1016</v>
      </c>
      <c r="V93" s="9" t="s">
        <v>945</v>
      </c>
      <c r="W93" s="9" t="s">
        <v>946</v>
      </c>
      <c r="X93" s="9" t="s">
        <v>947</v>
      </c>
      <c r="Y93" s="9" t="s">
        <v>948</v>
      </c>
      <c r="Z93" s="9" t="s">
        <v>949</v>
      </c>
      <c r="AA93" s="9" t="s">
        <v>936</v>
      </c>
      <c r="AB93" s="9" t="s">
        <v>87</v>
      </c>
      <c r="AC93" s="9" t="s">
        <v>385</v>
      </c>
      <c r="AD93" s="9" t="s">
        <v>1026</v>
      </c>
      <c r="AE93" s="9" t="s">
        <v>87</v>
      </c>
      <c r="AF93" s="9" t="s">
        <v>126</v>
      </c>
      <c r="AG93" s="9" t="s">
        <v>1027</v>
      </c>
      <c r="AH93" s="9" t="s">
        <v>91</v>
      </c>
      <c r="AI93" s="9" t="s">
        <v>91</v>
      </c>
      <c r="AJ93" s="9" t="s">
        <v>91</v>
      </c>
      <c r="AK93" s="9" t="s">
        <v>91</v>
      </c>
      <c r="AL93" s="9" t="s">
        <v>91</v>
      </c>
      <c r="AM93" s="9" t="s">
        <v>91</v>
      </c>
      <c r="AN93" s="9" t="s">
        <v>417</v>
      </c>
      <c r="AO93" s="19">
        <f>EDATE(Table2[[#This Row],[Licensed to]], -13)</f>
        <v>45869</v>
      </c>
      <c r="AP93" s="19">
        <f>EDATE(Table2[[#This Row],[Licensed to]],-4)</f>
        <v>46142</v>
      </c>
      <c r="AQ93" s="19">
        <f>EDATE(Table2[[#This Row],[Licensed to]], -13)</f>
        <v>45869</v>
      </c>
      <c r="AR93" s="19">
        <f>EDATE(Table2[[#This Row],[Licensed to]],-4)</f>
        <v>46142</v>
      </c>
    </row>
    <row r="94" spans="1:44">
      <c r="A94" s="9" t="s">
        <v>1028</v>
      </c>
      <c r="B94" s="33">
        <v>37622</v>
      </c>
      <c r="C94" s="44">
        <v>43371</v>
      </c>
      <c r="D94" s="33">
        <f>Table3[[#This Row],[Closed Date]]+ (7*365)</f>
        <v>45926</v>
      </c>
      <c r="E94" s="33"/>
      <c r="F94" s="32"/>
      <c r="G94" s="32">
        <v>13508</v>
      </c>
      <c r="H94" s="32">
        <v>239</v>
      </c>
      <c r="I94" s="33">
        <v>43318</v>
      </c>
      <c r="J94" s="33">
        <v>43465</v>
      </c>
      <c r="K94" s="32"/>
      <c r="L94" s="32" t="s">
        <v>93</v>
      </c>
      <c r="M94" s="32" t="s">
        <v>74</v>
      </c>
      <c r="N94" s="32">
        <v>5</v>
      </c>
      <c r="O94" s="9" t="s">
        <v>1029</v>
      </c>
      <c r="P94" s="9" t="s">
        <v>1030</v>
      </c>
      <c r="Q94" s="9" t="s">
        <v>1031</v>
      </c>
      <c r="R94" s="9" t="s">
        <v>1032</v>
      </c>
      <c r="S94" s="9" t="s">
        <v>1033</v>
      </c>
      <c r="T94" s="9"/>
      <c r="U94" s="9"/>
      <c r="V94" s="9" t="s">
        <v>1034</v>
      </c>
      <c r="W94" s="9" t="s">
        <v>1035</v>
      </c>
      <c r="X94" s="9" t="s">
        <v>1036</v>
      </c>
      <c r="Y94" s="9"/>
      <c r="Z94" s="9" t="s">
        <v>1037</v>
      </c>
      <c r="AA94" s="9" t="s">
        <v>1038</v>
      </c>
      <c r="AB94" s="9" t="s">
        <v>87</v>
      </c>
      <c r="AC94" s="9" t="s">
        <v>385</v>
      </c>
      <c r="AD94" s="9" t="s">
        <v>1039</v>
      </c>
      <c r="AE94" s="9" t="s">
        <v>87</v>
      </c>
      <c r="AF94" s="9" t="s">
        <v>385</v>
      </c>
      <c r="AG94" s="9" t="s">
        <v>1040</v>
      </c>
      <c r="AH94" s="9" t="s">
        <v>91</v>
      </c>
      <c r="AI94" s="9" t="s">
        <v>91</v>
      </c>
      <c r="AJ94" s="9" t="s">
        <v>91</v>
      </c>
      <c r="AK94" s="9" t="s">
        <v>91</v>
      </c>
      <c r="AL94" s="9" t="s">
        <v>91</v>
      </c>
      <c r="AM94" s="9" t="s">
        <v>91</v>
      </c>
      <c r="AN94" s="9" t="s">
        <v>1041</v>
      </c>
      <c r="AO94" s="19">
        <f>EDATE(Table2[[#This Row],[Licensed to]], -13)</f>
        <v>45716</v>
      </c>
      <c r="AP94" s="19">
        <f>EDATE(Table2[[#This Row],[Licensed to]],-4)</f>
        <v>45991</v>
      </c>
      <c r="AQ94" s="19">
        <f>EDATE(Table2[[#This Row],[Licensed to]], -13)</f>
        <v>45716</v>
      </c>
      <c r="AR94" s="19">
        <f>EDATE(Table2[[#This Row],[Licensed to]],-4)</f>
        <v>45991</v>
      </c>
    </row>
    <row r="95" spans="1:44">
      <c r="A95" s="9" t="s">
        <v>1042</v>
      </c>
      <c r="B95" s="33">
        <v>38028</v>
      </c>
      <c r="C95" s="44">
        <v>43189</v>
      </c>
      <c r="D95" s="33">
        <f>Table3[[#This Row],[Closed Date]]+ (7*365)</f>
        <v>45744</v>
      </c>
      <c r="E95" s="33"/>
      <c r="F95" s="32"/>
      <c r="G95" s="32"/>
      <c r="H95" s="32">
        <v>274</v>
      </c>
      <c r="I95" s="33">
        <v>43132</v>
      </c>
      <c r="J95" s="33">
        <v>43861</v>
      </c>
      <c r="K95" s="32"/>
      <c r="L95" s="32" t="s">
        <v>93</v>
      </c>
      <c r="M95" s="32" t="s">
        <v>94</v>
      </c>
      <c r="N95" s="32">
        <v>3</v>
      </c>
      <c r="O95" s="9" t="s">
        <v>1029</v>
      </c>
      <c r="P95" s="9" t="s">
        <v>1030</v>
      </c>
      <c r="Q95" s="9" t="s">
        <v>1031</v>
      </c>
      <c r="R95" s="9" t="s">
        <v>1032</v>
      </c>
      <c r="S95" s="9" t="s">
        <v>1033</v>
      </c>
      <c r="T95" s="9"/>
      <c r="U95" s="9"/>
      <c r="V95" s="9" t="s">
        <v>1034</v>
      </c>
      <c r="W95" s="9"/>
      <c r="X95" s="9" t="s">
        <v>1043</v>
      </c>
      <c r="Y95" s="9"/>
      <c r="Z95" s="9" t="s">
        <v>1044</v>
      </c>
      <c r="AA95" s="9" t="s">
        <v>1045</v>
      </c>
      <c r="AB95" s="9" t="s">
        <v>87</v>
      </c>
      <c r="AC95" s="9" t="s">
        <v>385</v>
      </c>
      <c r="AD95" s="9" t="s">
        <v>1038</v>
      </c>
      <c r="AE95" s="9" t="s">
        <v>87</v>
      </c>
      <c r="AF95" s="9" t="s">
        <v>385</v>
      </c>
      <c r="AG95" s="9" t="s">
        <v>1040</v>
      </c>
      <c r="AH95" s="9" t="s">
        <v>91</v>
      </c>
      <c r="AI95" s="9" t="s">
        <v>91</v>
      </c>
      <c r="AJ95" s="9" t="s">
        <v>91</v>
      </c>
      <c r="AK95" s="9" t="s">
        <v>91</v>
      </c>
      <c r="AL95" s="9" t="s">
        <v>91</v>
      </c>
      <c r="AM95" s="9" t="s">
        <v>91</v>
      </c>
      <c r="AN95" s="9" t="s">
        <v>1046</v>
      </c>
      <c r="AO95" s="19">
        <f>EDATE(Table2[[#This Row],[Licensed to]], -13)</f>
        <v>45626</v>
      </c>
      <c r="AP95" s="19">
        <f>EDATE(Table2[[#This Row],[Licensed to]],-4)</f>
        <v>45900</v>
      </c>
      <c r="AQ95" s="19">
        <f>EDATE(Table2[[#This Row],[Licensed to]], -13)</f>
        <v>45626</v>
      </c>
      <c r="AR95" s="19">
        <f>EDATE(Table2[[#This Row],[Licensed to]],-4)</f>
        <v>45900</v>
      </c>
    </row>
    <row r="96" spans="1:44">
      <c r="A96" s="9" t="s">
        <v>1047</v>
      </c>
      <c r="B96" s="33">
        <v>38254</v>
      </c>
      <c r="C96" s="44">
        <v>43343</v>
      </c>
      <c r="D96" s="33">
        <f>Table3[[#This Row],[Closed Date]]+ (7*365)</f>
        <v>45898</v>
      </c>
      <c r="E96" s="33"/>
      <c r="F96" s="32"/>
      <c r="G96" s="32">
        <v>13678</v>
      </c>
      <c r="H96" s="32">
        <v>291</v>
      </c>
      <c r="I96" s="33">
        <v>42644</v>
      </c>
      <c r="J96" s="33">
        <v>43373</v>
      </c>
      <c r="K96" s="32"/>
      <c r="L96" s="32" t="s">
        <v>93</v>
      </c>
      <c r="M96" s="32" t="s">
        <v>94</v>
      </c>
      <c r="N96" s="32">
        <v>5</v>
      </c>
      <c r="O96" s="9" t="s">
        <v>1029</v>
      </c>
      <c r="P96" s="9" t="s">
        <v>1048</v>
      </c>
      <c r="Q96" s="9" t="s">
        <v>1049</v>
      </c>
      <c r="R96" s="9" t="s">
        <v>1032</v>
      </c>
      <c r="S96" s="9" t="s">
        <v>1033</v>
      </c>
      <c r="T96" s="9"/>
      <c r="U96" s="9"/>
      <c r="V96" s="9" t="s">
        <v>1034</v>
      </c>
      <c r="W96" s="9"/>
      <c r="X96" s="9" t="s">
        <v>1043</v>
      </c>
      <c r="Y96" s="9"/>
      <c r="Z96" s="9" t="s">
        <v>1044</v>
      </c>
      <c r="AA96" s="9" t="s">
        <v>1038</v>
      </c>
      <c r="AB96" s="9" t="s">
        <v>87</v>
      </c>
      <c r="AC96" s="9" t="s">
        <v>385</v>
      </c>
      <c r="AD96" s="9" t="s">
        <v>1050</v>
      </c>
      <c r="AE96" s="9" t="s">
        <v>87</v>
      </c>
      <c r="AF96" s="9" t="s">
        <v>385</v>
      </c>
      <c r="AG96" s="9" t="s">
        <v>1051</v>
      </c>
      <c r="AH96" s="9" t="s">
        <v>91</v>
      </c>
      <c r="AI96" s="9" t="s">
        <v>91</v>
      </c>
      <c r="AJ96" s="9" t="s">
        <v>91</v>
      </c>
      <c r="AK96" s="9" t="s">
        <v>91</v>
      </c>
      <c r="AL96" s="9" t="s">
        <v>91</v>
      </c>
      <c r="AM96" s="9" t="s">
        <v>91</v>
      </c>
      <c r="AN96" s="9" t="s">
        <v>1041</v>
      </c>
      <c r="AO96" s="19">
        <f>EDATE(Table2[[#This Row],[Licensed to]], -13)</f>
        <v>46172</v>
      </c>
      <c r="AP96" s="19">
        <f>EDATE(Table2[[#This Row],[Licensed to]],-4)</f>
        <v>46446</v>
      </c>
      <c r="AQ96" s="19">
        <f>EDATE(Table2[[#This Row],[Licensed to]], -13)</f>
        <v>46172</v>
      </c>
      <c r="AR96" s="19">
        <f>EDATE(Table2[[#This Row],[Licensed to]],-4)</f>
        <v>46446</v>
      </c>
    </row>
    <row r="97" spans="1:44">
      <c r="A97" s="9" t="s">
        <v>1052</v>
      </c>
      <c r="B97" s="33">
        <v>39962</v>
      </c>
      <c r="C97" s="44">
        <v>41786</v>
      </c>
      <c r="D97" s="33">
        <f>Table3[[#This Row],[Closed Date]]+ (7*365)</f>
        <v>44341</v>
      </c>
      <c r="E97" s="33"/>
      <c r="F97" s="32"/>
      <c r="G97" s="32"/>
      <c r="H97" s="32">
        <v>100750</v>
      </c>
      <c r="I97" s="33">
        <v>41408</v>
      </c>
      <c r="J97" s="33">
        <v>41790</v>
      </c>
      <c r="K97" s="32"/>
      <c r="L97" s="32" t="s">
        <v>93</v>
      </c>
      <c r="M97" s="32" t="s">
        <v>94</v>
      </c>
      <c r="N97" s="32">
        <v>4</v>
      </c>
      <c r="O97" s="9" t="s">
        <v>1053</v>
      </c>
      <c r="P97" s="9" t="s">
        <v>1030</v>
      </c>
      <c r="Q97" s="9" t="s">
        <v>1031</v>
      </c>
      <c r="R97" s="9" t="s">
        <v>1032</v>
      </c>
      <c r="S97" s="9" t="s">
        <v>1033</v>
      </c>
      <c r="T97" s="9"/>
      <c r="U97" s="9"/>
      <c r="V97" s="9" t="s">
        <v>1034</v>
      </c>
      <c r="W97" s="9"/>
      <c r="X97" s="9" t="s">
        <v>1043</v>
      </c>
      <c r="Y97" s="9"/>
      <c r="Z97" s="9" t="s">
        <v>1044</v>
      </c>
      <c r="AA97" s="9" t="s">
        <v>1045</v>
      </c>
      <c r="AB97" s="9" t="s">
        <v>87</v>
      </c>
      <c r="AC97" s="9" t="s">
        <v>385</v>
      </c>
      <c r="AD97" s="9" t="s">
        <v>1054</v>
      </c>
      <c r="AE97" s="9" t="s">
        <v>87</v>
      </c>
      <c r="AF97" s="9" t="s">
        <v>126</v>
      </c>
      <c r="AG97" s="9" t="s">
        <v>1055</v>
      </c>
      <c r="AH97" s="9" t="s">
        <v>91</v>
      </c>
      <c r="AI97" s="9" t="s">
        <v>91</v>
      </c>
      <c r="AJ97" s="9" t="s">
        <v>91</v>
      </c>
      <c r="AK97" s="9" t="s">
        <v>91</v>
      </c>
      <c r="AL97" s="9" t="s">
        <v>91</v>
      </c>
      <c r="AM97" s="9" t="s">
        <v>91</v>
      </c>
      <c r="AN97" s="9"/>
      <c r="AO97" s="19">
        <f>EDATE(Table2[[#This Row],[Licensed to]], -13)</f>
        <v>46295</v>
      </c>
      <c r="AP97" s="19">
        <f>EDATE(Table2[[#This Row],[Licensed to]],-4)</f>
        <v>46568</v>
      </c>
      <c r="AQ97" s="19">
        <f>EDATE(Table2[[#This Row],[Licensed to]], -13)</f>
        <v>46295</v>
      </c>
      <c r="AR97" s="19">
        <f>EDATE(Table2[[#This Row],[Licensed to]],-4)</f>
        <v>46568</v>
      </c>
    </row>
    <row r="98" spans="1:44">
      <c r="A98" s="9" t="s">
        <v>1056</v>
      </c>
      <c r="B98" s="33">
        <v>39043</v>
      </c>
      <c r="C98" s="44">
        <v>41036</v>
      </c>
      <c r="D98" s="33">
        <f>Table3[[#This Row],[Closed Date]]+ (7*365)</f>
        <v>43591</v>
      </c>
      <c r="E98" s="33"/>
      <c r="F98" s="32"/>
      <c r="G98" s="32"/>
      <c r="H98" s="32">
        <v>100564</v>
      </c>
      <c r="I98" s="33">
        <v>40663</v>
      </c>
      <c r="J98" s="33">
        <v>41393</v>
      </c>
      <c r="K98" s="32"/>
      <c r="L98" s="32" t="s">
        <v>93</v>
      </c>
      <c r="M98" s="32" t="s">
        <v>94</v>
      </c>
      <c r="N98" s="32">
        <v>5</v>
      </c>
      <c r="O98" s="9" t="s">
        <v>1057</v>
      </c>
      <c r="P98" s="9" t="s">
        <v>1058</v>
      </c>
      <c r="Q98" s="9" t="s">
        <v>132</v>
      </c>
      <c r="R98" s="9" t="s">
        <v>1059</v>
      </c>
      <c r="S98" s="9" t="s">
        <v>132</v>
      </c>
      <c r="T98" s="9"/>
      <c r="U98" s="9"/>
      <c r="V98" s="9" t="s">
        <v>135</v>
      </c>
      <c r="W98" s="9" t="s">
        <v>1060</v>
      </c>
      <c r="X98" s="9" t="s">
        <v>1061</v>
      </c>
      <c r="Y98" s="9"/>
      <c r="Z98" s="9" t="s">
        <v>1062</v>
      </c>
      <c r="AA98" s="9" t="s">
        <v>1063</v>
      </c>
      <c r="AB98" s="9" t="s">
        <v>87</v>
      </c>
      <c r="AC98" s="9" t="s">
        <v>126</v>
      </c>
      <c r="AD98" s="9" t="s">
        <v>1063</v>
      </c>
      <c r="AE98" s="9" t="s">
        <v>87</v>
      </c>
      <c r="AF98" s="9" t="s">
        <v>126</v>
      </c>
      <c r="AG98" s="9" t="s">
        <v>1064</v>
      </c>
      <c r="AH98" s="9" t="s">
        <v>91</v>
      </c>
      <c r="AI98" s="9" t="s">
        <v>91</v>
      </c>
      <c r="AJ98" s="9" t="s">
        <v>91</v>
      </c>
      <c r="AK98" s="9" t="s">
        <v>91</v>
      </c>
      <c r="AL98" s="9" t="s">
        <v>91</v>
      </c>
      <c r="AM98" s="9" t="s">
        <v>91</v>
      </c>
      <c r="AN98" s="9"/>
      <c r="AO98" s="19">
        <f>EDATE(Table2[[#This Row],[Licensed to]], -13)</f>
        <v>45960</v>
      </c>
      <c r="AP98" s="19">
        <f>EDATE(Table2[[#This Row],[Licensed to]],-4)</f>
        <v>46233</v>
      </c>
      <c r="AQ98" s="19">
        <f>EDATE(Table2[[#This Row],[Licensed to]], -13)</f>
        <v>45960</v>
      </c>
      <c r="AR98" s="19">
        <f>EDATE(Table2[[#This Row],[Licensed to]],-4)</f>
        <v>46233</v>
      </c>
    </row>
    <row r="99" spans="1:44">
      <c r="A99" s="9" t="s">
        <v>1065</v>
      </c>
      <c r="B99" s="33">
        <v>44222</v>
      </c>
      <c r="C99" s="44">
        <v>44592</v>
      </c>
      <c r="D99" s="33">
        <f>Table3[[#This Row],[Closed Date]]+ (7*365)</f>
        <v>47147</v>
      </c>
      <c r="E99" s="33"/>
      <c r="F99" s="32"/>
      <c r="G99" s="32">
        <v>24466</v>
      </c>
      <c r="H99" s="32">
        <v>101435</v>
      </c>
      <c r="I99" s="33">
        <v>44222</v>
      </c>
      <c r="J99" s="33">
        <v>44592</v>
      </c>
      <c r="K99" s="32"/>
      <c r="L99" s="32" t="s">
        <v>73</v>
      </c>
      <c r="M99" s="32" t="s">
        <v>94</v>
      </c>
      <c r="N99" s="32">
        <v>5</v>
      </c>
      <c r="O99" s="9" t="s">
        <v>1066</v>
      </c>
      <c r="P99" s="9" t="s">
        <v>1067</v>
      </c>
      <c r="Q99" s="9" t="s">
        <v>1031</v>
      </c>
      <c r="R99" s="9" t="s">
        <v>1068</v>
      </c>
      <c r="S99" s="9" t="s">
        <v>134</v>
      </c>
      <c r="T99" s="9"/>
      <c r="U99" s="9"/>
      <c r="V99" s="9"/>
      <c r="W99" s="9"/>
      <c r="X99" s="9" t="s">
        <v>1069</v>
      </c>
      <c r="Y99" s="9"/>
      <c r="Z99" s="9" t="s">
        <v>1070</v>
      </c>
      <c r="AA99" s="9" t="s">
        <v>1071</v>
      </c>
      <c r="AB99" s="9" t="s">
        <v>87</v>
      </c>
      <c r="AC99" s="9" t="s">
        <v>126</v>
      </c>
      <c r="AD99" s="9" t="s">
        <v>1072</v>
      </c>
      <c r="AE99" s="9" t="s">
        <v>87</v>
      </c>
      <c r="AF99" s="9" t="s">
        <v>126</v>
      </c>
      <c r="AG99" s="9" t="s">
        <v>1073</v>
      </c>
      <c r="AH99" s="9" t="s">
        <v>91</v>
      </c>
      <c r="AI99" s="9" t="s">
        <v>91</v>
      </c>
      <c r="AJ99" s="9" t="s">
        <v>91</v>
      </c>
      <c r="AK99" s="9" t="s">
        <v>90</v>
      </c>
      <c r="AL99" s="9" t="s">
        <v>91</v>
      </c>
      <c r="AM99" s="9" t="s">
        <v>91</v>
      </c>
      <c r="AN99" s="9"/>
      <c r="AO99" s="19">
        <f>EDATE(Table2[[#This Row],[Licensed to]], -13)</f>
        <v>46172</v>
      </c>
      <c r="AP99" s="19">
        <f>EDATE(Table2[[#This Row],[Licensed to]],-4)</f>
        <v>46446</v>
      </c>
      <c r="AQ99" s="19">
        <f>EDATE(Table2[[#This Row],[Licensed to]], -13)</f>
        <v>46172</v>
      </c>
      <c r="AR99" s="19">
        <f>EDATE(Table2[[#This Row],[Licensed to]],-4)</f>
        <v>46446</v>
      </c>
    </row>
    <row r="100" spans="1:44">
      <c r="A100" s="9" t="s">
        <v>1074</v>
      </c>
      <c r="B100" s="33">
        <v>43231</v>
      </c>
      <c r="C100" s="44">
        <v>44272</v>
      </c>
      <c r="D100" s="33">
        <f>Table3[[#This Row],[Closed Date]]+ (7*365)</f>
        <v>46827</v>
      </c>
      <c r="E100" s="33"/>
      <c r="F100" s="32"/>
      <c r="G100" s="32">
        <v>24112</v>
      </c>
      <c r="H100" s="32">
        <v>101276</v>
      </c>
      <c r="I100" s="33">
        <v>44682</v>
      </c>
      <c r="J100" s="33">
        <v>45412</v>
      </c>
      <c r="K100" s="32"/>
      <c r="L100" s="32" t="s">
        <v>93</v>
      </c>
      <c r="M100" s="32" t="s">
        <v>94</v>
      </c>
      <c r="N100" s="32">
        <v>5</v>
      </c>
      <c r="O100" s="9" t="s">
        <v>1075</v>
      </c>
      <c r="P100" s="9" t="s">
        <v>1076</v>
      </c>
      <c r="Q100" s="9" t="s">
        <v>1077</v>
      </c>
      <c r="R100" s="9" t="s">
        <v>1078</v>
      </c>
      <c r="S100" s="9" t="s">
        <v>1079</v>
      </c>
      <c r="T100" s="9"/>
      <c r="U100" s="9"/>
      <c r="V100" s="9" t="s">
        <v>1080</v>
      </c>
      <c r="W100" s="9"/>
      <c r="X100" s="9" t="s">
        <v>1081</v>
      </c>
      <c r="Y100" s="9" t="s">
        <v>1082</v>
      </c>
      <c r="Z100" s="9" t="s">
        <v>1083</v>
      </c>
      <c r="AA100" s="9" t="s">
        <v>1084</v>
      </c>
      <c r="AB100" s="9" t="s">
        <v>87</v>
      </c>
      <c r="AC100" s="9" t="s">
        <v>1085</v>
      </c>
      <c r="AD100" s="9" t="s">
        <v>1086</v>
      </c>
      <c r="AE100" s="9" t="s">
        <v>87</v>
      </c>
      <c r="AF100" s="9" t="s">
        <v>474</v>
      </c>
      <c r="AG100" s="9" t="s">
        <v>1087</v>
      </c>
      <c r="AH100" s="9" t="s">
        <v>91</v>
      </c>
      <c r="AI100" s="9" t="s">
        <v>91</v>
      </c>
      <c r="AJ100" s="9" t="s">
        <v>91</v>
      </c>
      <c r="AK100" s="9" t="s">
        <v>90</v>
      </c>
      <c r="AL100" s="9" t="s">
        <v>91</v>
      </c>
      <c r="AM100" s="9" t="s">
        <v>91</v>
      </c>
      <c r="AN100" s="9"/>
      <c r="AO100" s="19">
        <f>EDATE(Table2[[#This Row],[Licensed to]], -13)</f>
        <v>45716</v>
      </c>
      <c r="AP100" s="19">
        <f>EDATE(Table2[[#This Row],[Licensed to]],-4)</f>
        <v>45991</v>
      </c>
      <c r="AQ100" s="19">
        <f>EDATE(Table2[[#This Row],[Licensed to]], -13)</f>
        <v>45716</v>
      </c>
      <c r="AR100" s="19">
        <f>EDATE(Table2[[#This Row],[Licensed to]],-4)</f>
        <v>45991</v>
      </c>
    </row>
    <row r="101" spans="1:44">
      <c r="A101" s="9" t="s">
        <v>1088</v>
      </c>
      <c r="B101" s="33">
        <v>38789</v>
      </c>
      <c r="C101" s="44">
        <v>39141</v>
      </c>
      <c r="D101" s="33">
        <f>Table3[[#This Row],[Closed Date]]+ (7*365)</f>
        <v>41696</v>
      </c>
      <c r="E101" s="33">
        <v>45817</v>
      </c>
      <c r="F101" s="32"/>
      <c r="G101" s="32"/>
      <c r="H101" s="32">
        <v>100508</v>
      </c>
      <c r="I101" s="33">
        <v>38789</v>
      </c>
      <c r="J101" s="33">
        <v>39153</v>
      </c>
      <c r="K101" s="32"/>
      <c r="L101" s="32" t="s">
        <v>73</v>
      </c>
      <c r="M101" s="32" t="s">
        <v>94</v>
      </c>
      <c r="N101" s="32">
        <v>5</v>
      </c>
      <c r="O101" s="9"/>
      <c r="P101" s="9" t="s">
        <v>1089</v>
      </c>
      <c r="Q101" s="9" t="s">
        <v>1090</v>
      </c>
      <c r="R101" s="9" t="s">
        <v>944</v>
      </c>
      <c r="S101" s="9" t="s">
        <v>1090</v>
      </c>
      <c r="T101" s="9"/>
      <c r="U101" s="9"/>
      <c r="V101" s="9" t="s">
        <v>1091</v>
      </c>
      <c r="W101" s="9"/>
      <c r="X101" s="9"/>
      <c r="Y101" s="9"/>
      <c r="Z101" s="9" t="s">
        <v>1092</v>
      </c>
      <c r="AA101" s="9" t="s">
        <v>1093</v>
      </c>
      <c r="AB101" s="9" t="s">
        <v>87</v>
      </c>
      <c r="AC101" s="9" t="s">
        <v>126</v>
      </c>
      <c r="AD101" s="9" t="s">
        <v>1093</v>
      </c>
      <c r="AE101" s="9" t="s">
        <v>87</v>
      </c>
      <c r="AF101" s="9" t="s">
        <v>126</v>
      </c>
      <c r="AG101" s="9" t="s">
        <v>1094</v>
      </c>
      <c r="AH101" s="9" t="s">
        <v>91</v>
      </c>
      <c r="AI101" s="9" t="s">
        <v>91</v>
      </c>
      <c r="AJ101" s="9" t="s">
        <v>91</v>
      </c>
      <c r="AK101" s="9" t="s">
        <v>91</v>
      </c>
      <c r="AL101" s="9" t="s">
        <v>91</v>
      </c>
      <c r="AM101" s="9" t="s">
        <v>91</v>
      </c>
      <c r="AN101" s="9" t="s">
        <v>1095</v>
      </c>
      <c r="AO101" s="19">
        <f>EDATE(Table2[[#This Row],[Licensed to]], -13)</f>
        <v>45807</v>
      </c>
      <c r="AP101" s="19">
        <f>EDATE(Table2[[#This Row],[Licensed to]],-4)</f>
        <v>46081</v>
      </c>
      <c r="AQ101" s="19">
        <f>EDATE(Table2[[#This Row],[Licensed to]], -13)</f>
        <v>45807</v>
      </c>
      <c r="AR101" s="19">
        <f>EDATE(Table2[[#This Row],[Licensed to]],-4)</f>
        <v>46081</v>
      </c>
    </row>
    <row r="102" spans="1:44">
      <c r="A102" s="9" t="s">
        <v>1096</v>
      </c>
      <c r="B102" s="33">
        <v>38775</v>
      </c>
      <c r="C102" s="44">
        <v>41557</v>
      </c>
      <c r="D102" s="33">
        <f>Table3[[#This Row],[Closed Date]]+ (7*365)</f>
        <v>44112</v>
      </c>
      <c r="E102" s="33"/>
      <c r="F102" s="32"/>
      <c r="G102" s="32"/>
      <c r="H102" s="32">
        <v>100504</v>
      </c>
      <c r="I102" s="33">
        <v>40940</v>
      </c>
      <c r="J102" s="33">
        <v>41670</v>
      </c>
      <c r="K102" s="32"/>
      <c r="L102" s="32" t="s">
        <v>93</v>
      </c>
      <c r="M102" s="32" t="s">
        <v>94</v>
      </c>
      <c r="N102" s="32">
        <v>5</v>
      </c>
      <c r="O102" s="9" t="s">
        <v>1097</v>
      </c>
      <c r="P102" s="9" t="s">
        <v>1098</v>
      </c>
      <c r="Q102" s="9" t="s">
        <v>1099</v>
      </c>
      <c r="R102" s="9" t="s">
        <v>1100</v>
      </c>
      <c r="S102" s="9" t="s">
        <v>1099</v>
      </c>
      <c r="T102" s="9"/>
      <c r="U102" s="9"/>
      <c r="V102" s="9" t="s">
        <v>1101</v>
      </c>
      <c r="W102" s="9" t="s">
        <v>1102</v>
      </c>
      <c r="X102" s="9" t="s">
        <v>1101</v>
      </c>
      <c r="Y102" s="9" t="s">
        <v>1103</v>
      </c>
      <c r="Z102" s="9" t="s">
        <v>1104</v>
      </c>
      <c r="AA102" s="9" t="s">
        <v>1105</v>
      </c>
      <c r="AB102" s="9" t="s">
        <v>87</v>
      </c>
      <c r="AC102" s="9" t="s">
        <v>385</v>
      </c>
      <c r="AD102" s="9" t="s">
        <v>1105</v>
      </c>
      <c r="AE102" s="9" t="s">
        <v>87</v>
      </c>
      <c r="AF102" s="9" t="s">
        <v>385</v>
      </c>
      <c r="AG102" s="9" t="s">
        <v>1106</v>
      </c>
      <c r="AH102" s="9" t="s">
        <v>91</v>
      </c>
      <c r="AI102" s="9" t="s">
        <v>91</v>
      </c>
      <c r="AJ102" s="9" t="s">
        <v>91</v>
      </c>
      <c r="AK102" s="9" t="s">
        <v>91</v>
      </c>
      <c r="AL102" s="9" t="s">
        <v>91</v>
      </c>
      <c r="AM102" s="9" t="s">
        <v>91</v>
      </c>
      <c r="AN102" s="9"/>
      <c r="AO102" s="19">
        <f>EDATE(Table2[[#This Row],[Licensed to]], -13)</f>
        <v>45838</v>
      </c>
      <c r="AP102" s="19">
        <f>EDATE(Table2[[#This Row],[Licensed to]],-4)</f>
        <v>46112</v>
      </c>
      <c r="AQ102" s="19">
        <f>EDATE(Table2[[#This Row],[Licensed to]], -13)</f>
        <v>45838</v>
      </c>
      <c r="AR102" s="19">
        <f>EDATE(Table2[[#This Row],[Licensed to]],-4)</f>
        <v>46112</v>
      </c>
    </row>
    <row r="103" spans="1:44">
      <c r="A103" s="9" t="s">
        <v>1107</v>
      </c>
      <c r="B103" s="33">
        <v>37742</v>
      </c>
      <c r="C103" s="44">
        <v>38916</v>
      </c>
      <c r="D103" s="33">
        <f>Table3[[#This Row],[Closed Date]]+ (7*365)</f>
        <v>41471</v>
      </c>
      <c r="E103" s="33">
        <v>45817</v>
      </c>
      <c r="F103" s="32"/>
      <c r="G103" s="32"/>
      <c r="H103" s="32">
        <v>110003</v>
      </c>
      <c r="I103" s="33">
        <v>38537</v>
      </c>
      <c r="J103" s="33">
        <v>39266</v>
      </c>
      <c r="K103" s="32"/>
      <c r="L103" s="32" t="s">
        <v>809</v>
      </c>
      <c r="M103" s="32" t="s">
        <v>169</v>
      </c>
      <c r="N103" s="32">
        <v>5</v>
      </c>
      <c r="O103" s="9" t="s">
        <v>445</v>
      </c>
      <c r="P103" s="9" t="s">
        <v>1108</v>
      </c>
      <c r="Q103" s="9" t="s">
        <v>1109</v>
      </c>
      <c r="R103" s="9"/>
      <c r="S103" s="9"/>
      <c r="T103" s="9"/>
      <c r="U103" s="9"/>
      <c r="V103" s="9" t="s">
        <v>1110</v>
      </c>
      <c r="W103" s="9"/>
      <c r="X103" s="9"/>
      <c r="Y103" s="9"/>
      <c r="Z103" s="9" t="s">
        <v>1111</v>
      </c>
      <c r="AA103" s="9" t="s">
        <v>1112</v>
      </c>
      <c r="AB103" s="9" t="s">
        <v>87</v>
      </c>
      <c r="AC103" s="9" t="s">
        <v>557</v>
      </c>
      <c r="AD103" s="9" t="s">
        <v>1113</v>
      </c>
      <c r="AE103" s="9" t="s">
        <v>87</v>
      </c>
      <c r="AF103" s="9" t="s">
        <v>126</v>
      </c>
      <c r="AG103" s="9" t="s">
        <v>1114</v>
      </c>
      <c r="AH103" s="9" t="s">
        <v>91</v>
      </c>
      <c r="AI103" s="9" t="s">
        <v>91</v>
      </c>
      <c r="AJ103" s="9" t="s">
        <v>91</v>
      </c>
      <c r="AK103" s="9" t="s">
        <v>91</v>
      </c>
      <c r="AL103" s="9" t="s">
        <v>91</v>
      </c>
      <c r="AM103" s="9" t="s">
        <v>91</v>
      </c>
      <c r="AN103" s="9" t="s">
        <v>1115</v>
      </c>
      <c r="AO103" s="19">
        <f>EDATE(Table2[[#This Row],[Licensed to]], -13)</f>
        <v>45960</v>
      </c>
      <c r="AP103" s="19">
        <f>EDATE(Table2[[#This Row],[Licensed to]],-4)</f>
        <v>46233</v>
      </c>
      <c r="AQ103" s="19">
        <f>EDATE(Table2[[#This Row],[Licensed to]], -13)</f>
        <v>45960</v>
      </c>
      <c r="AR103" s="19">
        <f>EDATE(Table2[[#This Row],[Licensed to]],-4)</f>
        <v>46233</v>
      </c>
    </row>
    <row r="104" spans="1:44">
      <c r="A104" s="9" t="s">
        <v>1116</v>
      </c>
      <c r="B104" s="33">
        <v>40578</v>
      </c>
      <c r="C104" s="44">
        <v>42139</v>
      </c>
      <c r="D104" s="33">
        <f>Table3[[#This Row],[Closed Date]]+ (7*365)</f>
        <v>44694</v>
      </c>
      <c r="E104" s="33"/>
      <c r="F104" s="32"/>
      <c r="G104" s="32"/>
      <c r="H104" s="32">
        <v>100901</v>
      </c>
      <c r="I104" s="33">
        <v>41760</v>
      </c>
      <c r="J104" s="33">
        <v>42490</v>
      </c>
      <c r="K104" s="32"/>
      <c r="L104" s="32" t="s">
        <v>93</v>
      </c>
      <c r="M104" s="32" t="s">
        <v>94</v>
      </c>
      <c r="N104" s="32">
        <v>5</v>
      </c>
      <c r="O104" s="9" t="s">
        <v>1117</v>
      </c>
      <c r="P104" s="9" t="s">
        <v>1118</v>
      </c>
      <c r="Q104" s="9" t="s">
        <v>1119</v>
      </c>
      <c r="R104" s="9" t="s">
        <v>1120</v>
      </c>
      <c r="S104" s="9" t="s">
        <v>588</v>
      </c>
      <c r="T104" s="9" t="s">
        <v>1121</v>
      </c>
      <c r="U104" s="9" t="s">
        <v>1122</v>
      </c>
      <c r="V104" s="9" t="s">
        <v>1123</v>
      </c>
      <c r="W104" s="9" t="s">
        <v>1123</v>
      </c>
      <c r="X104" s="9" t="s">
        <v>1123</v>
      </c>
      <c r="Y104" s="9" t="s">
        <v>1124</v>
      </c>
      <c r="Z104" s="9" t="s">
        <v>1125</v>
      </c>
      <c r="AA104" s="9" t="s">
        <v>1126</v>
      </c>
      <c r="AB104" s="9" t="s">
        <v>87</v>
      </c>
      <c r="AC104" s="9" t="s">
        <v>474</v>
      </c>
      <c r="AD104" s="9" t="s">
        <v>1127</v>
      </c>
      <c r="AE104" s="9" t="s">
        <v>87</v>
      </c>
      <c r="AF104" s="9" t="s">
        <v>154</v>
      </c>
      <c r="AG104" s="9" t="s">
        <v>1128</v>
      </c>
      <c r="AH104" s="9" t="s">
        <v>91</v>
      </c>
      <c r="AI104" s="9" t="s">
        <v>91</v>
      </c>
      <c r="AJ104" s="9" t="s">
        <v>91</v>
      </c>
      <c r="AK104" s="9" t="s">
        <v>91</v>
      </c>
      <c r="AL104" s="9" t="s">
        <v>91</v>
      </c>
      <c r="AM104" s="9" t="s">
        <v>91</v>
      </c>
      <c r="AN104" s="9" t="s">
        <v>1129</v>
      </c>
      <c r="AO104" s="19">
        <f>EDATE(Table2[[#This Row],[Licensed to]], -13)</f>
        <v>46022</v>
      </c>
      <c r="AP104" s="19">
        <f>EDATE(Table2[[#This Row],[Licensed to]],-4)</f>
        <v>46295</v>
      </c>
      <c r="AQ104" s="19">
        <f>EDATE(Table2[[#This Row],[Licensed to]], -13)</f>
        <v>46022</v>
      </c>
      <c r="AR104" s="19">
        <f>EDATE(Table2[[#This Row],[Licensed to]],-4)</f>
        <v>46295</v>
      </c>
    </row>
    <row r="105" spans="1:44">
      <c r="A105" s="9" t="s">
        <v>1130</v>
      </c>
      <c r="B105" s="33">
        <v>42366</v>
      </c>
      <c r="C105" s="44">
        <v>44977</v>
      </c>
      <c r="D105" s="33">
        <f>Table3[[#This Row],[Closed Date]]+ (7*365)</f>
        <v>47532</v>
      </c>
      <c r="E105" s="33"/>
      <c r="F105" s="32"/>
      <c r="G105" s="32">
        <v>17621</v>
      </c>
      <c r="H105" s="32">
        <v>101129</v>
      </c>
      <c r="I105" s="33">
        <v>44927</v>
      </c>
      <c r="J105" s="33">
        <v>45657</v>
      </c>
      <c r="K105" s="32"/>
      <c r="L105" s="32" t="s">
        <v>93</v>
      </c>
      <c r="M105" s="32" t="s">
        <v>74</v>
      </c>
      <c r="N105" s="32">
        <v>2</v>
      </c>
      <c r="O105" s="9" t="s">
        <v>1131</v>
      </c>
      <c r="P105" s="9" t="s">
        <v>1132</v>
      </c>
      <c r="Q105" s="9" t="s">
        <v>1133</v>
      </c>
      <c r="R105" s="9" t="s">
        <v>498</v>
      </c>
      <c r="S105" s="9" t="s">
        <v>1133</v>
      </c>
      <c r="T105" s="9"/>
      <c r="U105" s="9"/>
      <c r="V105" s="9" t="s">
        <v>1134</v>
      </c>
      <c r="W105" s="9" t="s">
        <v>1134</v>
      </c>
      <c r="X105" s="9" t="s">
        <v>1134</v>
      </c>
      <c r="Y105" s="9"/>
      <c r="Z105" s="9" t="s">
        <v>1135</v>
      </c>
      <c r="AA105" s="9" t="s">
        <v>1136</v>
      </c>
      <c r="AB105" s="9" t="s">
        <v>238</v>
      </c>
      <c r="AC105" s="9" t="s">
        <v>105</v>
      </c>
      <c r="AD105" s="9" t="s">
        <v>1136</v>
      </c>
      <c r="AE105" s="9" t="s">
        <v>238</v>
      </c>
      <c r="AF105" s="9" t="s">
        <v>241</v>
      </c>
      <c r="AG105" s="9" t="s">
        <v>1137</v>
      </c>
      <c r="AH105" s="9" t="s">
        <v>90</v>
      </c>
      <c r="AI105" s="9" t="s">
        <v>91</v>
      </c>
      <c r="AJ105" s="9" t="s">
        <v>91</v>
      </c>
      <c r="AK105" s="9" t="s">
        <v>91</v>
      </c>
      <c r="AL105" s="9" t="s">
        <v>91</v>
      </c>
      <c r="AM105" s="9" t="s">
        <v>91</v>
      </c>
      <c r="AN105" s="9"/>
      <c r="AO105" s="19">
        <f>EDATE(Table2[[#This Row],[Licensed to]], -13)</f>
        <v>46295</v>
      </c>
      <c r="AP105" s="19">
        <f>EDATE(Table2[[#This Row],[Licensed to]],-4)</f>
        <v>46568</v>
      </c>
      <c r="AQ105" s="19">
        <f>EDATE(Table2[[#This Row],[Licensed to]], -13)</f>
        <v>46295</v>
      </c>
      <c r="AR105" s="19">
        <f>EDATE(Table2[[#This Row],[Licensed to]],-4)</f>
        <v>46568</v>
      </c>
    </row>
    <row r="106" spans="1:44">
      <c r="A106" s="9" t="s">
        <v>1138</v>
      </c>
      <c r="B106" s="33">
        <v>37022</v>
      </c>
      <c r="C106" s="44">
        <v>39244</v>
      </c>
      <c r="D106" s="33">
        <f>Table3[[#This Row],[Closed Date]]+ (7*365)</f>
        <v>41799</v>
      </c>
      <c r="E106" s="33">
        <v>45817</v>
      </c>
      <c r="F106" s="32"/>
      <c r="G106" s="32"/>
      <c r="H106" s="32">
        <v>186</v>
      </c>
      <c r="I106" s="33">
        <v>38514</v>
      </c>
      <c r="J106" s="33">
        <v>39243</v>
      </c>
      <c r="K106" s="32"/>
      <c r="L106" s="32" t="s">
        <v>93</v>
      </c>
      <c r="M106" s="32" t="s">
        <v>94</v>
      </c>
      <c r="N106" s="32">
        <v>5</v>
      </c>
      <c r="O106" s="9"/>
      <c r="P106" s="9" t="s">
        <v>1139</v>
      </c>
      <c r="Q106" s="9" t="s">
        <v>1140</v>
      </c>
      <c r="R106" s="9" t="s">
        <v>1141</v>
      </c>
      <c r="S106" s="9" t="s">
        <v>899</v>
      </c>
      <c r="T106" s="9"/>
      <c r="U106" s="9"/>
      <c r="V106" s="9" t="s">
        <v>1142</v>
      </c>
      <c r="W106" s="9"/>
      <c r="X106" s="9"/>
      <c r="Y106" s="9"/>
      <c r="Z106" s="9" t="s">
        <v>1143</v>
      </c>
      <c r="AA106" s="9" t="s">
        <v>1144</v>
      </c>
      <c r="AB106" s="9" t="s">
        <v>87</v>
      </c>
      <c r="AC106" s="9" t="s">
        <v>1085</v>
      </c>
      <c r="AD106" s="9" t="s">
        <v>1145</v>
      </c>
      <c r="AE106" s="9" t="s">
        <v>87</v>
      </c>
      <c r="AF106" s="9" t="s">
        <v>272</v>
      </c>
      <c r="AG106" s="9" t="s">
        <v>416</v>
      </c>
      <c r="AH106" s="9" t="s">
        <v>91</v>
      </c>
      <c r="AI106" s="9" t="s">
        <v>91</v>
      </c>
      <c r="AJ106" s="9" t="s">
        <v>91</v>
      </c>
      <c r="AK106" s="9" t="s">
        <v>91</v>
      </c>
      <c r="AL106" s="9" t="s">
        <v>91</v>
      </c>
      <c r="AM106" s="9" t="s">
        <v>91</v>
      </c>
      <c r="AN106" s="9" t="s">
        <v>1146</v>
      </c>
      <c r="AO106" s="19">
        <f>EDATE(Table2[[#This Row],[Licensed to]], -13)</f>
        <v>45319</v>
      </c>
      <c r="AP106" s="19">
        <f>EDATE(Table2[[#This Row],[Licensed to]],-4)</f>
        <v>45593</v>
      </c>
      <c r="AQ106" s="19">
        <f>EDATE(Table2[[#This Row],[Licensed to]], -13)</f>
        <v>45319</v>
      </c>
      <c r="AR106" s="19">
        <f>EDATE(Table2[[#This Row],[Licensed to]],-4)</f>
        <v>45593</v>
      </c>
    </row>
    <row r="107" spans="1:44">
      <c r="A107" s="9" t="s">
        <v>1147</v>
      </c>
      <c r="B107" s="33">
        <v>40365</v>
      </c>
      <c r="C107" s="44">
        <v>42468</v>
      </c>
      <c r="D107" s="33">
        <f>Table3[[#This Row],[Closed Date]]+ (7*365)</f>
        <v>45023</v>
      </c>
      <c r="E107" s="33"/>
      <c r="F107" s="32"/>
      <c r="G107" s="32"/>
      <c r="H107" s="32">
        <v>100864</v>
      </c>
      <c r="I107" s="33">
        <v>42249</v>
      </c>
      <c r="J107" s="33">
        <v>42615</v>
      </c>
      <c r="K107" s="32"/>
      <c r="L107" s="32" t="s">
        <v>73</v>
      </c>
      <c r="M107" s="32" t="s">
        <v>94</v>
      </c>
      <c r="N107" s="32">
        <v>5</v>
      </c>
      <c r="O107" s="9" t="s">
        <v>1148</v>
      </c>
      <c r="P107" s="9" t="s">
        <v>1149</v>
      </c>
      <c r="Q107" s="9" t="s">
        <v>1150</v>
      </c>
      <c r="R107" s="9" t="s">
        <v>1151</v>
      </c>
      <c r="S107" s="9" t="s">
        <v>1152</v>
      </c>
      <c r="T107" s="9"/>
      <c r="U107" s="9"/>
      <c r="V107" s="9" t="s">
        <v>1153</v>
      </c>
      <c r="W107" s="9"/>
      <c r="X107" s="9" t="s">
        <v>1154</v>
      </c>
      <c r="Y107" s="9"/>
      <c r="Z107" s="9" t="s">
        <v>1155</v>
      </c>
      <c r="AA107" s="9" t="s">
        <v>1156</v>
      </c>
      <c r="AB107" s="9" t="s">
        <v>1157</v>
      </c>
      <c r="AC107" s="9" t="s">
        <v>1158</v>
      </c>
      <c r="AD107" s="9" t="s">
        <v>1159</v>
      </c>
      <c r="AE107" s="9" t="s">
        <v>1157</v>
      </c>
      <c r="AF107" s="9" t="s">
        <v>1158</v>
      </c>
      <c r="AG107" s="9" t="s">
        <v>1160</v>
      </c>
      <c r="AH107" s="9" t="s">
        <v>91</v>
      </c>
      <c r="AI107" s="9" t="s">
        <v>91</v>
      </c>
      <c r="AJ107" s="9" t="s">
        <v>91</v>
      </c>
      <c r="AK107" s="9" t="s">
        <v>91</v>
      </c>
      <c r="AL107" s="9" t="s">
        <v>90</v>
      </c>
      <c r="AM107" s="9" t="s">
        <v>91</v>
      </c>
      <c r="AN107" s="9" t="s">
        <v>1161</v>
      </c>
      <c r="AO107" s="19">
        <f>EDATE(Table2[[#This Row],[Licensed to]], -13)</f>
        <v>45442</v>
      </c>
      <c r="AP107" s="19">
        <f>EDATE(Table2[[#This Row],[Licensed to]],-4)</f>
        <v>45716</v>
      </c>
      <c r="AQ107" s="19">
        <f>EDATE(Table2[[#This Row],[Licensed to]], -13)</f>
        <v>45442</v>
      </c>
      <c r="AR107" s="19">
        <f>EDATE(Table2[[#This Row],[Licensed to]],-4)</f>
        <v>45716</v>
      </c>
    </row>
    <row r="108" spans="1:44">
      <c r="A108" s="9" t="s">
        <v>1162</v>
      </c>
      <c r="B108" s="33">
        <v>40339</v>
      </c>
      <c r="C108" s="44">
        <v>40683</v>
      </c>
      <c r="D108" s="33">
        <f>Table3[[#This Row],[Closed Date]]+ (7*365)</f>
        <v>43238</v>
      </c>
      <c r="E108" s="33">
        <v>45818</v>
      </c>
      <c r="F108" s="32"/>
      <c r="G108" s="32"/>
      <c r="H108" s="32">
        <v>100855</v>
      </c>
      <c r="I108" s="33">
        <v>40339</v>
      </c>
      <c r="J108" s="33">
        <v>40694</v>
      </c>
      <c r="K108" s="32"/>
      <c r="L108" s="32" t="s">
        <v>73</v>
      </c>
      <c r="M108" s="32" t="s">
        <v>94</v>
      </c>
      <c r="N108" s="32">
        <v>4</v>
      </c>
      <c r="O108" s="9" t="s">
        <v>1163</v>
      </c>
      <c r="P108" s="9" t="s">
        <v>1164</v>
      </c>
      <c r="Q108" s="9" t="s">
        <v>1165</v>
      </c>
      <c r="R108" s="9" t="s">
        <v>1166</v>
      </c>
      <c r="S108" s="9" t="s">
        <v>1167</v>
      </c>
      <c r="T108" s="9"/>
      <c r="U108" s="9"/>
      <c r="V108" s="9" t="s">
        <v>1168</v>
      </c>
      <c r="W108" s="9"/>
      <c r="X108" s="9" t="s">
        <v>1169</v>
      </c>
      <c r="Y108" s="9"/>
      <c r="Z108" s="9" t="s">
        <v>1170</v>
      </c>
      <c r="AA108" s="9" t="s">
        <v>1171</v>
      </c>
      <c r="AB108" s="9" t="s">
        <v>87</v>
      </c>
      <c r="AC108" s="9" t="s">
        <v>385</v>
      </c>
      <c r="AD108" s="9" t="s">
        <v>1171</v>
      </c>
      <c r="AE108" s="9" t="s">
        <v>87</v>
      </c>
      <c r="AF108" s="9" t="s">
        <v>385</v>
      </c>
      <c r="AG108" s="9" t="s">
        <v>1172</v>
      </c>
      <c r="AH108" s="9" t="s">
        <v>91</v>
      </c>
      <c r="AI108" s="9" t="s">
        <v>91</v>
      </c>
      <c r="AJ108" s="9" t="s">
        <v>91</v>
      </c>
      <c r="AK108" s="9" t="s">
        <v>91</v>
      </c>
      <c r="AL108" s="9" t="s">
        <v>91</v>
      </c>
      <c r="AM108" s="9" t="s">
        <v>91</v>
      </c>
      <c r="AN108" s="9" t="s">
        <v>1173</v>
      </c>
      <c r="AO108" s="19">
        <f>EDATE(Table2[[#This Row],[Licensed to]], -13)</f>
        <v>45869</v>
      </c>
      <c r="AP108" s="19">
        <f>EDATE(Table2[[#This Row],[Licensed to]],-4)</f>
        <v>46142</v>
      </c>
      <c r="AQ108" s="19">
        <f>EDATE(Table2[[#This Row],[Licensed to]], -13)</f>
        <v>45869</v>
      </c>
      <c r="AR108" s="19">
        <f>EDATE(Table2[[#This Row],[Licensed to]],-4)</f>
        <v>46142</v>
      </c>
    </row>
    <row r="109" spans="1:44">
      <c r="A109" s="9" t="s">
        <v>1174</v>
      </c>
      <c r="B109" s="33">
        <v>43207</v>
      </c>
      <c r="C109" s="44">
        <v>45176</v>
      </c>
      <c r="D109" s="33">
        <f>Table3[[#This Row],[Closed Date]]+ (7*365)</f>
        <v>47731</v>
      </c>
      <c r="E109" s="33"/>
      <c r="F109" s="32"/>
      <c r="G109" s="32">
        <v>24094</v>
      </c>
      <c r="H109" s="32">
        <v>101274</v>
      </c>
      <c r="I109" s="33">
        <v>45047</v>
      </c>
      <c r="J109" s="33">
        <v>45777</v>
      </c>
      <c r="K109" s="32"/>
      <c r="L109" s="32" t="s">
        <v>93</v>
      </c>
      <c r="M109" s="32" t="s">
        <v>485</v>
      </c>
      <c r="N109" s="32">
        <v>5</v>
      </c>
      <c r="O109" s="9" t="s">
        <v>1175</v>
      </c>
      <c r="P109" s="9" t="s">
        <v>1176</v>
      </c>
      <c r="Q109" s="9" t="s">
        <v>1177</v>
      </c>
      <c r="R109" s="9" t="s">
        <v>1178</v>
      </c>
      <c r="S109" s="9" t="s">
        <v>1179</v>
      </c>
      <c r="T109" s="9"/>
      <c r="U109" s="9"/>
      <c r="V109" s="9"/>
      <c r="W109" s="9"/>
      <c r="X109" s="9" t="s">
        <v>1180</v>
      </c>
      <c r="Y109" s="9" t="s">
        <v>1181</v>
      </c>
      <c r="Z109" s="9" t="s">
        <v>1182</v>
      </c>
      <c r="AA109" s="9" t="s">
        <v>1183</v>
      </c>
      <c r="AB109" s="9" t="s">
        <v>84</v>
      </c>
      <c r="AC109" s="9" t="s">
        <v>85</v>
      </c>
      <c r="AD109" s="9" t="s">
        <v>1184</v>
      </c>
      <c r="AE109" s="9" t="s">
        <v>84</v>
      </c>
      <c r="AF109" s="9" t="s">
        <v>85</v>
      </c>
      <c r="AG109" s="9" t="s">
        <v>1185</v>
      </c>
      <c r="AH109" s="9" t="s">
        <v>90</v>
      </c>
      <c r="AI109" s="9" t="s">
        <v>91</v>
      </c>
      <c r="AJ109" s="9" t="s">
        <v>91</v>
      </c>
      <c r="AK109" s="9" t="s">
        <v>91</v>
      </c>
      <c r="AL109" s="9" t="s">
        <v>91</v>
      </c>
      <c r="AM109" s="9" t="s">
        <v>91</v>
      </c>
      <c r="AN109" s="9" t="s">
        <v>274</v>
      </c>
      <c r="AO109" s="19">
        <f>EDATE(Table2[[#This Row],[Licensed to]], -13)</f>
        <v>46142</v>
      </c>
      <c r="AP109" s="19">
        <f>EDATE(Table2[[#This Row],[Licensed to]],-4)</f>
        <v>46418</v>
      </c>
      <c r="AQ109" s="19">
        <f>EDATE(Table2[[#This Row],[Licensed to]], -13)</f>
        <v>46142</v>
      </c>
      <c r="AR109" s="19">
        <f>EDATE(Table2[[#This Row],[Licensed to]],-4)</f>
        <v>46418</v>
      </c>
    </row>
    <row r="110" spans="1:44">
      <c r="A110" s="9" t="s">
        <v>1186</v>
      </c>
      <c r="B110" s="33">
        <v>42418</v>
      </c>
      <c r="C110" s="44">
        <v>45366</v>
      </c>
      <c r="D110" s="33">
        <f>Table3[[#This Row],[Closed Date]]+ (7*365)</f>
        <v>47921</v>
      </c>
      <c r="E110" s="33"/>
      <c r="F110" s="32"/>
      <c r="G110" s="32">
        <v>22465</v>
      </c>
      <c r="H110" s="32">
        <v>101141</v>
      </c>
      <c r="I110" s="33">
        <v>44986</v>
      </c>
      <c r="J110" s="33">
        <v>45716</v>
      </c>
      <c r="K110" s="32"/>
      <c r="L110" s="32" t="s">
        <v>93</v>
      </c>
      <c r="M110" s="32" t="s">
        <v>94</v>
      </c>
      <c r="N110" s="32">
        <v>5</v>
      </c>
      <c r="O110" s="9" t="s">
        <v>1186</v>
      </c>
      <c r="P110" s="9" t="s">
        <v>1176</v>
      </c>
      <c r="Q110" s="9" t="s">
        <v>1177</v>
      </c>
      <c r="R110" s="9" t="s">
        <v>1187</v>
      </c>
      <c r="S110" s="9" t="s">
        <v>1188</v>
      </c>
      <c r="T110" s="9"/>
      <c r="U110" s="9"/>
      <c r="V110" s="9" t="s">
        <v>1180</v>
      </c>
      <c r="W110" s="9"/>
      <c r="X110" s="9" t="s">
        <v>1180</v>
      </c>
      <c r="Y110" s="9" t="s">
        <v>1189</v>
      </c>
      <c r="Z110" s="9" t="s">
        <v>1182</v>
      </c>
      <c r="AA110" s="9" t="s">
        <v>1183</v>
      </c>
      <c r="AB110" s="9" t="s">
        <v>84</v>
      </c>
      <c r="AC110" s="9" t="s">
        <v>85</v>
      </c>
      <c r="AD110" s="9" t="s">
        <v>1190</v>
      </c>
      <c r="AE110" s="9" t="s">
        <v>84</v>
      </c>
      <c r="AF110" s="9" t="s">
        <v>85</v>
      </c>
      <c r="AG110" s="9" t="s">
        <v>1191</v>
      </c>
      <c r="AH110" s="9" t="s">
        <v>90</v>
      </c>
      <c r="AI110" s="9" t="s">
        <v>90</v>
      </c>
      <c r="AJ110" s="9" t="s">
        <v>91</v>
      </c>
      <c r="AK110" s="9" t="s">
        <v>91</v>
      </c>
      <c r="AL110" s="9" t="s">
        <v>91</v>
      </c>
      <c r="AM110" s="9" t="s">
        <v>91</v>
      </c>
      <c r="AN110" s="9" t="s">
        <v>274</v>
      </c>
      <c r="AO110" s="19">
        <f>EDATE(Table2[[#This Row],[Licensed to]], -13)</f>
        <v>45807</v>
      </c>
      <c r="AP110" s="19">
        <f>EDATE(Table2[[#This Row],[Licensed to]],-4)</f>
        <v>46081</v>
      </c>
      <c r="AQ110" s="19">
        <f>EDATE(Table2[[#This Row],[Licensed to]], -13)</f>
        <v>45807</v>
      </c>
      <c r="AR110" s="19">
        <f>EDATE(Table2[[#This Row],[Licensed to]],-4)</f>
        <v>46081</v>
      </c>
    </row>
    <row r="111" spans="1:44">
      <c r="A111" s="1" t="s">
        <v>1192</v>
      </c>
      <c r="B111" s="11">
        <v>41897</v>
      </c>
      <c r="C111" s="46">
        <v>45890</v>
      </c>
      <c r="D111" s="33">
        <f>Table3[[#This Row],[Closed Date]]+ (7*365)</f>
        <v>48445</v>
      </c>
      <c r="E111" s="2"/>
      <c r="F111" s="98"/>
      <c r="G111" s="99">
        <v>101077</v>
      </c>
      <c r="H111" s="98">
        <v>45170</v>
      </c>
      <c r="I111" s="99">
        <v>45900</v>
      </c>
      <c r="J111" s="99"/>
      <c r="K111" s="99"/>
      <c r="L111" s="99"/>
      <c r="M111" s="99" t="s">
        <v>93</v>
      </c>
      <c r="N111" s="99" t="s">
        <v>94</v>
      </c>
      <c r="O111" s="99">
        <v>5</v>
      </c>
      <c r="P111" s="99" t="s">
        <v>1175</v>
      </c>
      <c r="Q111" s="99" t="s">
        <v>1176</v>
      </c>
      <c r="R111" s="99" t="s">
        <v>1177</v>
      </c>
      <c r="S111" s="99" t="s">
        <v>171</v>
      </c>
      <c r="T111" s="99" t="s">
        <v>1193</v>
      </c>
      <c r="U111" s="99"/>
      <c r="V111" s="99"/>
      <c r="W111" s="99" t="s">
        <v>1194</v>
      </c>
      <c r="X111" s="99"/>
      <c r="Y111" s="99" t="s">
        <v>1180</v>
      </c>
      <c r="Z111" s="99"/>
      <c r="AA111" s="99" t="s">
        <v>1182</v>
      </c>
      <c r="AB111" s="99" t="s">
        <v>1195</v>
      </c>
      <c r="AC111" s="99" t="s">
        <v>84</v>
      </c>
      <c r="AD111" s="99">
        <v>99577</v>
      </c>
      <c r="AE111" s="99" t="s">
        <v>1183</v>
      </c>
      <c r="AF111" s="99" t="s">
        <v>84</v>
      </c>
      <c r="AG111" s="99">
        <v>99577</v>
      </c>
      <c r="AH111" s="99" t="s">
        <v>1196</v>
      </c>
      <c r="AI111" s="99" t="s">
        <v>90</v>
      </c>
      <c r="AJ111" s="99" t="s">
        <v>91</v>
      </c>
      <c r="AK111" s="99" t="s">
        <v>91</v>
      </c>
      <c r="AL111" s="99" t="s">
        <v>91</v>
      </c>
      <c r="AM111" s="99" t="s">
        <v>91</v>
      </c>
      <c r="AN111" s="99" t="s">
        <v>91</v>
      </c>
      <c r="AO111" s="98">
        <v>45442</v>
      </c>
      <c r="AP111" s="98">
        <v>45168</v>
      </c>
      <c r="AQ111" s="19">
        <f>EDATE(Table2[[#This Row],[Licensed to]], -13)</f>
        <v>46081</v>
      </c>
      <c r="AR111" s="19">
        <f>EDATE(Table2[[#This Row],[Licensed to]],-4)</f>
        <v>46356</v>
      </c>
    </row>
    <row r="112" spans="1:44">
      <c r="A112" s="9" t="s">
        <v>1197</v>
      </c>
      <c r="B112" s="33">
        <v>39156</v>
      </c>
      <c r="C112" s="44">
        <v>39521</v>
      </c>
      <c r="D112" s="33">
        <f>Table3[[#This Row],[Closed Date]]+ (7*365)</f>
        <v>42076</v>
      </c>
      <c r="E112" s="33">
        <v>45817</v>
      </c>
      <c r="F112" s="32"/>
      <c r="G112" s="32"/>
      <c r="H112" s="32">
        <v>100596</v>
      </c>
      <c r="I112" s="33">
        <v>39156</v>
      </c>
      <c r="J112" s="33">
        <v>39521</v>
      </c>
      <c r="K112" s="32"/>
      <c r="L112" s="32" t="s">
        <v>73</v>
      </c>
      <c r="M112" s="32" t="s">
        <v>94</v>
      </c>
      <c r="N112" s="32">
        <v>3</v>
      </c>
      <c r="O112" s="9"/>
      <c r="P112" s="9" t="s">
        <v>1198</v>
      </c>
      <c r="Q112" s="9" t="s">
        <v>1199</v>
      </c>
      <c r="R112" s="9" t="s">
        <v>1200</v>
      </c>
      <c r="S112" s="9" t="s">
        <v>1201</v>
      </c>
      <c r="T112" s="9"/>
      <c r="U112" s="9"/>
      <c r="V112" s="9" t="s">
        <v>1202</v>
      </c>
      <c r="W112" s="9"/>
      <c r="X112" s="9"/>
      <c r="Y112" s="9"/>
      <c r="Z112" s="9"/>
      <c r="AA112" s="9" t="s">
        <v>1203</v>
      </c>
      <c r="AB112" s="9" t="s">
        <v>87</v>
      </c>
      <c r="AC112" s="9" t="s">
        <v>1204</v>
      </c>
      <c r="AD112" s="9" t="s">
        <v>1205</v>
      </c>
      <c r="AE112" s="9" t="s">
        <v>87</v>
      </c>
      <c r="AF112" s="9" t="s">
        <v>126</v>
      </c>
      <c r="AG112" s="9" t="s">
        <v>1206</v>
      </c>
      <c r="AH112" s="9" t="s">
        <v>91</v>
      </c>
      <c r="AI112" s="9" t="s">
        <v>91</v>
      </c>
      <c r="AJ112" s="9" t="s">
        <v>91</v>
      </c>
      <c r="AK112" s="9" t="s">
        <v>91</v>
      </c>
      <c r="AL112" s="9" t="s">
        <v>91</v>
      </c>
      <c r="AM112" s="9" t="s">
        <v>91</v>
      </c>
      <c r="AN112" s="9" t="s">
        <v>1207</v>
      </c>
      <c r="AO112" s="19">
        <f>EDATE(Table2[[#This Row],[Licensed to]], -13)</f>
        <v>46022</v>
      </c>
      <c r="AP112" s="19">
        <f>EDATE(Table2[[#This Row],[Licensed to]],-4)</f>
        <v>46295</v>
      </c>
      <c r="AQ112" s="19">
        <f>EDATE(Table2[[#This Row],[Licensed to]], -13)</f>
        <v>46022</v>
      </c>
      <c r="AR112" s="19">
        <f>EDATE(Table2[[#This Row],[Licensed to]],-4)</f>
        <v>46295</v>
      </c>
    </row>
    <row r="113" spans="1:44">
      <c r="A113" s="9" t="s">
        <v>1208</v>
      </c>
      <c r="B113" s="33">
        <v>37243</v>
      </c>
      <c r="C113" s="44">
        <v>42643</v>
      </c>
      <c r="D113" s="33">
        <f>Table3[[#This Row],[Closed Date]]+ (7*365)</f>
        <v>45198</v>
      </c>
      <c r="E113" s="33"/>
      <c r="F113" s="32"/>
      <c r="G113" s="32"/>
      <c r="H113" s="32">
        <v>208</v>
      </c>
      <c r="I113" s="33">
        <v>42309</v>
      </c>
      <c r="J113" s="33">
        <v>43039</v>
      </c>
      <c r="K113" s="32"/>
      <c r="L113" s="32" t="s">
        <v>93</v>
      </c>
      <c r="M113" s="32" t="s">
        <v>94</v>
      </c>
      <c r="N113" s="32">
        <v>5</v>
      </c>
      <c r="O113" s="9" t="s">
        <v>1209</v>
      </c>
      <c r="P113" s="9" t="s">
        <v>1210</v>
      </c>
      <c r="Q113" s="9" t="s">
        <v>1211</v>
      </c>
      <c r="R113" s="9" t="s">
        <v>1212</v>
      </c>
      <c r="S113" s="9" t="s">
        <v>1213</v>
      </c>
      <c r="T113" s="9"/>
      <c r="U113" s="9"/>
      <c r="V113" s="9" t="s">
        <v>1214</v>
      </c>
      <c r="W113" s="9" t="s">
        <v>1215</v>
      </c>
      <c r="X113" s="9" t="s">
        <v>1216</v>
      </c>
      <c r="Y113" s="9" t="s">
        <v>1217</v>
      </c>
      <c r="Z113" s="9" t="s">
        <v>1218</v>
      </c>
      <c r="AA113" s="9" t="s">
        <v>1219</v>
      </c>
      <c r="AB113" s="9" t="s">
        <v>87</v>
      </c>
      <c r="AC113" s="9" t="s">
        <v>385</v>
      </c>
      <c r="AD113" s="9" t="s">
        <v>1220</v>
      </c>
      <c r="AE113" s="9" t="s">
        <v>87</v>
      </c>
      <c r="AF113" s="9" t="s">
        <v>385</v>
      </c>
      <c r="AG113" s="9" t="s">
        <v>1221</v>
      </c>
      <c r="AH113" s="9" t="s">
        <v>91</v>
      </c>
      <c r="AI113" s="9" t="s">
        <v>91</v>
      </c>
      <c r="AJ113" s="9" t="s">
        <v>91</v>
      </c>
      <c r="AK113" s="9" t="s">
        <v>91</v>
      </c>
      <c r="AL113" s="9" t="s">
        <v>91</v>
      </c>
      <c r="AM113" s="9" t="s">
        <v>91</v>
      </c>
      <c r="AN113" s="9" t="s">
        <v>274</v>
      </c>
      <c r="AO113" s="19">
        <f>EDATE(Table2[[#This Row],[Licensed to]], -13)</f>
        <v>45807</v>
      </c>
      <c r="AP113" s="19">
        <f>EDATE(Table2[[#This Row],[Licensed to]],-4)</f>
        <v>46081</v>
      </c>
      <c r="AQ113" s="19">
        <f>EDATE(Table2[[#This Row],[Licensed to]], -13)</f>
        <v>45807</v>
      </c>
      <c r="AR113" s="19">
        <f>EDATE(Table2[[#This Row],[Licensed to]],-4)</f>
        <v>46081</v>
      </c>
    </row>
    <row r="114" spans="1:44">
      <c r="A114" s="1" t="s">
        <v>1222</v>
      </c>
      <c r="B114" s="11">
        <v>37873</v>
      </c>
      <c r="C114" s="46">
        <v>45869</v>
      </c>
      <c r="D114" s="33">
        <f>Table3[[#This Row],[Closed Date]]+ (7*365)</f>
        <v>48424</v>
      </c>
      <c r="E114" s="2"/>
      <c r="F114" s="3"/>
      <c r="G114" s="5"/>
      <c r="H114" s="3">
        <v>45961</v>
      </c>
      <c r="I114" s="11"/>
      <c r="J114" s="78"/>
      <c r="K114" s="32"/>
      <c r="L114" s="40" t="s">
        <v>93</v>
      </c>
      <c r="M114" s="3" t="s">
        <v>94</v>
      </c>
      <c r="N114" s="3">
        <v>5</v>
      </c>
      <c r="O114" s="3" t="s">
        <v>1209</v>
      </c>
      <c r="P114" s="3" t="s">
        <v>1210</v>
      </c>
      <c r="Q114" s="4" t="s">
        <v>1211</v>
      </c>
      <c r="R114" s="4" t="s">
        <v>1223</v>
      </c>
      <c r="S114" s="4" t="s">
        <v>1224</v>
      </c>
      <c r="T114" s="4"/>
      <c r="U114" s="4"/>
      <c r="V114" s="4" t="s">
        <v>1225</v>
      </c>
      <c r="W114" s="4"/>
      <c r="X114" s="4" t="s">
        <v>1226</v>
      </c>
      <c r="Y114" s="4"/>
      <c r="Z114" s="4" t="s">
        <v>1227</v>
      </c>
      <c r="AA114" s="4" t="s">
        <v>1228</v>
      </c>
      <c r="AB114" s="4" t="s">
        <v>87</v>
      </c>
      <c r="AC114" s="1" t="s">
        <v>385</v>
      </c>
      <c r="AD114" s="4" t="s">
        <v>1228</v>
      </c>
      <c r="AE114" s="4" t="s">
        <v>87</v>
      </c>
      <c r="AF114" s="1" t="s">
        <v>385</v>
      </c>
      <c r="AG114" s="4" t="s">
        <v>1229</v>
      </c>
      <c r="AH114" s="3" t="s">
        <v>90</v>
      </c>
      <c r="AI114" s="3" t="s">
        <v>90</v>
      </c>
      <c r="AJ114" s="3" t="s">
        <v>91</v>
      </c>
      <c r="AK114" s="3" t="s">
        <v>91</v>
      </c>
      <c r="AL114" s="3" t="s">
        <v>91</v>
      </c>
      <c r="AM114" s="3" t="s">
        <v>91</v>
      </c>
      <c r="AN114" s="5">
        <f>EDATE(Table2[[#This Row],[Licensed to]],-4)</f>
        <v>46568</v>
      </c>
      <c r="AO114" s="19">
        <f>EDATE(Table2[[#This Row],[Licensed to]], -13)</f>
        <v>46295</v>
      </c>
      <c r="AP114" s="19">
        <f>EDATE(Table2[[#This Row],[Licensed to]],-4)</f>
        <v>46568</v>
      </c>
      <c r="AQ114" s="19">
        <f>EDATE(Table2[[#This Row],[Licensed to]], -13)</f>
        <v>46295</v>
      </c>
      <c r="AR114" s="19">
        <f>EDATE(Table2[[#This Row],[Licensed to]],-4)</f>
        <v>46568</v>
      </c>
    </row>
    <row r="115" spans="1:44">
      <c r="A115" s="9" t="s">
        <v>1230</v>
      </c>
      <c r="B115" s="33">
        <v>42324</v>
      </c>
      <c r="C115" s="44">
        <v>42699</v>
      </c>
      <c r="D115" s="33">
        <f>Table3[[#This Row],[Closed Date]]+ (7*365)</f>
        <v>45254</v>
      </c>
      <c r="E115" s="33"/>
      <c r="F115" s="32"/>
      <c r="G115" s="32">
        <v>22504</v>
      </c>
      <c r="H115" s="32">
        <v>101205</v>
      </c>
      <c r="I115" s="33">
        <v>42397</v>
      </c>
      <c r="J115" s="33">
        <v>42674</v>
      </c>
      <c r="K115" s="33">
        <v>43039</v>
      </c>
      <c r="L115" s="32" t="s">
        <v>73</v>
      </c>
      <c r="M115" s="32" t="s">
        <v>74</v>
      </c>
      <c r="N115" s="32">
        <v>4</v>
      </c>
      <c r="O115" s="9" t="s">
        <v>1231</v>
      </c>
      <c r="P115" s="9" t="s">
        <v>1232</v>
      </c>
      <c r="Q115" s="9" t="s">
        <v>1233</v>
      </c>
      <c r="R115" s="9" t="s">
        <v>1234</v>
      </c>
      <c r="S115" s="9" t="s">
        <v>1235</v>
      </c>
      <c r="T115" s="9"/>
      <c r="U115" s="9"/>
      <c r="V115" s="9"/>
      <c r="W115" s="9" t="s">
        <v>1236</v>
      </c>
      <c r="X115" s="9" t="s">
        <v>1237</v>
      </c>
      <c r="Y115" s="9"/>
      <c r="Z115" s="9" t="s">
        <v>1238</v>
      </c>
      <c r="AA115" s="9" t="s">
        <v>1239</v>
      </c>
      <c r="AB115" s="9" t="s">
        <v>87</v>
      </c>
      <c r="AC115" s="9" t="s">
        <v>126</v>
      </c>
      <c r="AD115" s="9" t="s">
        <v>1239</v>
      </c>
      <c r="AE115" s="9" t="s">
        <v>87</v>
      </c>
      <c r="AF115" s="9" t="s">
        <v>126</v>
      </c>
      <c r="AG115" s="9" t="s">
        <v>1240</v>
      </c>
      <c r="AH115" s="9" t="s">
        <v>91</v>
      </c>
      <c r="AI115" s="9" t="s">
        <v>91</v>
      </c>
      <c r="AJ115" s="9" t="s">
        <v>91</v>
      </c>
      <c r="AK115" s="9" t="s">
        <v>91</v>
      </c>
      <c r="AL115" s="9" t="s">
        <v>91</v>
      </c>
      <c r="AM115" s="9" t="s">
        <v>91</v>
      </c>
      <c r="AN115" s="9"/>
      <c r="AO115" s="19">
        <f>EDATE(Table2[[#This Row],[Licensed to]], -13)</f>
        <v>46081</v>
      </c>
      <c r="AP115" s="19">
        <f>EDATE(Table2[[#This Row],[Licensed to]],-4)</f>
        <v>46356</v>
      </c>
      <c r="AQ115" s="19">
        <f>EDATE(Table2[[#This Row],[Licensed to]], -13)</f>
        <v>46081</v>
      </c>
      <c r="AR115" s="19">
        <f>EDATE(Table2[[#This Row],[Licensed to]],-4)</f>
        <v>46356</v>
      </c>
    </row>
    <row r="116" spans="1:44">
      <c r="A116" s="9" t="s">
        <v>1241</v>
      </c>
      <c r="B116" s="33">
        <v>37246</v>
      </c>
      <c r="C116" s="44">
        <v>38936</v>
      </c>
      <c r="D116" s="33">
        <f>Table3[[#This Row],[Closed Date]]+ (7*365)</f>
        <v>41491</v>
      </c>
      <c r="E116" s="33">
        <v>45817</v>
      </c>
      <c r="F116" s="32"/>
      <c r="G116" s="32"/>
      <c r="H116" s="32">
        <v>211</v>
      </c>
      <c r="I116" s="33">
        <v>38707</v>
      </c>
      <c r="J116" s="33">
        <v>39436</v>
      </c>
      <c r="K116" s="32"/>
      <c r="L116" s="32" t="s">
        <v>809</v>
      </c>
      <c r="M116" s="32" t="s">
        <v>94</v>
      </c>
      <c r="N116" s="32">
        <v>5</v>
      </c>
      <c r="O116" s="9"/>
      <c r="P116" s="9" t="s">
        <v>311</v>
      </c>
      <c r="Q116" s="9" t="s">
        <v>1242</v>
      </c>
      <c r="R116" s="9"/>
      <c r="S116" s="9"/>
      <c r="T116" s="9"/>
      <c r="U116" s="9"/>
      <c r="V116" s="9" t="s">
        <v>1243</v>
      </c>
      <c r="W116" s="9"/>
      <c r="X116" s="9"/>
      <c r="Y116" s="9"/>
      <c r="Z116" s="9"/>
      <c r="AA116" s="9" t="s">
        <v>1244</v>
      </c>
      <c r="AB116" s="9" t="s">
        <v>84</v>
      </c>
      <c r="AC116" s="9" t="s">
        <v>85</v>
      </c>
      <c r="AD116" s="9" t="s">
        <v>1244</v>
      </c>
      <c r="AE116" s="9" t="s">
        <v>84</v>
      </c>
      <c r="AF116" s="9" t="s">
        <v>85</v>
      </c>
      <c r="AG116" s="9" t="s">
        <v>1245</v>
      </c>
      <c r="AH116" s="9" t="s">
        <v>91</v>
      </c>
      <c r="AI116" s="9" t="s">
        <v>91</v>
      </c>
      <c r="AJ116" s="9" t="s">
        <v>91</v>
      </c>
      <c r="AK116" s="9" t="s">
        <v>91</v>
      </c>
      <c r="AL116" s="9" t="s">
        <v>91</v>
      </c>
      <c r="AM116" s="9" t="s">
        <v>91</v>
      </c>
      <c r="AN116" s="9"/>
      <c r="AO116" s="19">
        <f>EDATE(Table2[[#This Row],[Licensed to]], -13)</f>
        <v>46111</v>
      </c>
      <c r="AP116" s="19">
        <f>EDATE(Table2[[#This Row],[Licensed to]],-4)</f>
        <v>46386</v>
      </c>
      <c r="AQ116" s="19">
        <f>EDATE(Table2[[#This Row],[Licensed to]], -13)</f>
        <v>46111</v>
      </c>
      <c r="AR116" s="19">
        <f>EDATE(Table2[[#This Row],[Licensed to]],-4)</f>
        <v>46386</v>
      </c>
    </row>
    <row r="117" spans="1:44">
      <c r="A117" s="9" t="s">
        <v>1246</v>
      </c>
      <c r="B117" s="33">
        <v>38761</v>
      </c>
      <c r="C117" s="44">
        <v>39125</v>
      </c>
      <c r="D117" s="33">
        <f>Table3[[#This Row],[Closed Date]]+ (7*365)</f>
        <v>41680</v>
      </c>
      <c r="E117" s="33">
        <v>45817</v>
      </c>
      <c r="F117" s="32"/>
      <c r="G117" s="32"/>
      <c r="H117" s="32">
        <v>100492</v>
      </c>
      <c r="I117" s="33">
        <v>38761</v>
      </c>
      <c r="J117" s="33">
        <v>39125</v>
      </c>
      <c r="K117" s="32"/>
      <c r="L117" s="32" t="s">
        <v>73</v>
      </c>
      <c r="M117" s="32" t="s">
        <v>94</v>
      </c>
      <c r="N117" s="32">
        <v>5</v>
      </c>
      <c r="O117" s="9"/>
      <c r="P117" s="9" t="s">
        <v>311</v>
      </c>
      <c r="Q117" s="9" t="s">
        <v>1242</v>
      </c>
      <c r="R117" s="9"/>
      <c r="S117" s="9"/>
      <c r="T117" s="9"/>
      <c r="U117" s="9"/>
      <c r="V117" s="9" t="s">
        <v>1247</v>
      </c>
      <c r="W117" s="9"/>
      <c r="X117" s="9"/>
      <c r="Y117" s="9"/>
      <c r="Z117" s="9"/>
      <c r="AA117" s="9" t="s">
        <v>1248</v>
      </c>
      <c r="AB117" s="9" t="s">
        <v>84</v>
      </c>
      <c r="AC117" s="9" t="s">
        <v>85</v>
      </c>
      <c r="AD117" s="9" t="s">
        <v>1249</v>
      </c>
      <c r="AE117" s="9" t="s">
        <v>1250</v>
      </c>
      <c r="AF117" s="9" t="s">
        <v>1251</v>
      </c>
      <c r="AG117" s="9" t="s">
        <v>1252</v>
      </c>
      <c r="AH117" s="9" t="s">
        <v>91</v>
      </c>
      <c r="AI117" s="9" t="s">
        <v>91</v>
      </c>
      <c r="AJ117" s="9" t="s">
        <v>91</v>
      </c>
      <c r="AK117" s="9" t="s">
        <v>91</v>
      </c>
      <c r="AL117" s="9" t="s">
        <v>91</v>
      </c>
      <c r="AM117" s="9" t="s">
        <v>91</v>
      </c>
      <c r="AN117" s="9" t="s">
        <v>1253</v>
      </c>
      <c r="AO117" s="19">
        <f>EDATE(Table2[[#This Row],[Licensed to]], -13)</f>
        <v>45960</v>
      </c>
      <c r="AP117" s="19">
        <f>EDATE(Table2[[#This Row],[Licensed to]],-4)</f>
        <v>46233</v>
      </c>
      <c r="AQ117" s="19">
        <f>EDATE(Table2[[#This Row],[Licensed to]], -13)</f>
        <v>45960</v>
      </c>
      <c r="AR117" s="19">
        <f>EDATE(Table2[[#This Row],[Licensed to]],-4)</f>
        <v>46233</v>
      </c>
    </row>
    <row r="118" spans="1:44">
      <c r="A118" s="9" t="s">
        <v>1254</v>
      </c>
      <c r="B118" s="32"/>
      <c r="C118" s="44">
        <v>39136</v>
      </c>
      <c r="D118" s="33">
        <f>Table3[[#This Row],[Closed Date]]+ (7*365)</f>
        <v>41691</v>
      </c>
      <c r="E118" s="33">
        <v>45817</v>
      </c>
      <c r="F118" s="32"/>
      <c r="G118" s="32"/>
      <c r="H118" s="32">
        <v>245</v>
      </c>
      <c r="I118" s="33">
        <v>38707</v>
      </c>
      <c r="J118" s="33">
        <v>39436</v>
      </c>
      <c r="K118" s="32"/>
      <c r="L118" s="32" t="s">
        <v>93</v>
      </c>
      <c r="M118" s="32" t="s">
        <v>94</v>
      </c>
      <c r="N118" s="32">
        <v>5</v>
      </c>
      <c r="O118" s="9"/>
      <c r="P118" s="9" t="s">
        <v>311</v>
      </c>
      <c r="Q118" s="9" t="s">
        <v>1255</v>
      </c>
      <c r="R118" s="9"/>
      <c r="S118" s="9"/>
      <c r="T118" s="9"/>
      <c r="U118" s="9"/>
      <c r="V118" s="9" t="s">
        <v>1256</v>
      </c>
      <c r="W118" s="9"/>
      <c r="X118" s="9"/>
      <c r="Y118" s="9"/>
      <c r="Z118" s="9"/>
      <c r="AA118" s="9" t="s">
        <v>1248</v>
      </c>
      <c r="AB118" s="9" t="s">
        <v>84</v>
      </c>
      <c r="AC118" s="9" t="s">
        <v>85</v>
      </c>
      <c r="AD118" s="9" t="s">
        <v>1257</v>
      </c>
      <c r="AE118" s="9" t="s">
        <v>238</v>
      </c>
      <c r="AF118" s="9" t="s">
        <v>239</v>
      </c>
      <c r="AG118" s="9" t="s">
        <v>1258</v>
      </c>
      <c r="AH118" s="9" t="s">
        <v>91</v>
      </c>
      <c r="AI118" s="9" t="s">
        <v>91</v>
      </c>
      <c r="AJ118" s="9" t="s">
        <v>91</v>
      </c>
      <c r="AK118" s="9" t="s">
        <v>91</v>
      </c>
      <c r="AL118" s="9" t="s">
        <v>91</v>
      </c>
      <c r="AM118" s="9" t="s">
        <v>91</v>
      </c>
      <c r="AN118" s="9" t="s">
        <v>1259</v>
      </c>
      <c r="AO118" s="19">
        <f>EDATE(Table2[[#This Row],[Licensed to]], -13)</f>
        <v>45657</v>
      </c>
      <c r="AP118" s="19">
        <f>EDATE(Table2[[#This Row],[Licensed to]],-4)</f>
        <v>45930</v>
      </c>
      <c r="AQ118" s="19">
        <f>EDATE(Table2[[#This Row],[Licensed to]], -13)</f>
        <v>45657</v>
      </c>
      <c r="AR118" s="19">
        <f>EDATE(Table2[[#This Row],[Licensed to]],-4)</f>
        <v>45930</v>
      </c>
    </row>
    <row r="119" spans="1:44">
      <c r="A119" s="9" t="s">
        <v>1260</v>
      </c>
      <c r="B119" s="33">
        <v>42762</v>
      </c>
      <c r="C119" s="44">
        <v>44445</v>
      </c>
      <c r="D119" s="33">
        <f>Table3[[#This Row],[Closed Date]]+ (7*365)</f>
        <v>47000</v>
      </c>
      <c r="E119" s="33"/>
      <c r="F119" s="32"/>
      <c r="G119" s="32">
        <v>17725</v>
      </c>
      <c r="H119" s="32">
        <v>101186</v>
      </c>
      <c r="I119" s="33">
        <v>43862</v>
      </c>
      <c r="J119" s="33">
        <v>44592</v>
      </c>
      <c r="K119" s="32"/>
      <c r="L119" s="32" t="s">
        <v>93</v>
      </c>
      <c r="M119" s="32" t="s">
        <v>74</v>
      </c>
      <c r="N119" s="32">
        <v>3</v>
      </c>
      <c r="O119" s="9" t="s">
        <v>1261</v>
      </c>
      <c r="P119" s="9" t="s">
        <v>1262</v>
      </c>
      <c r="Q119" s="9" t="s">
        <v>1263</v>
      </c>
      <c r="R119" s="9" t="s">
        <v>1264</v>
      </c>
      <c r="S119" s="9" t="s">
        <v>1265</v>
      </c>
      <c r="T119" s="9"/>
      <c r="U119" s="9"/>
      <c r="V119" s="9" t="s">
        <v>1266</v>
      </c>
      <c r="W119" s="9" t="s">
        <v>1266</v>
      </c>
      <c r="X119" s="9" t="s">
        <v>1267</v>
      </c>
      <c r="Y119" s="9"/>
      <c r="Z119" s="9" t="s">
        <v>1268</v>
      </c>
      <c r="AA119" s="9" t="s">
        <v>1269</v>
      </c>
      <c r="AB119" s="9" t="s">
        <v>238</v>
      </c>
      <c r="AC119" s="9" t="s">
        <v>241</v>
      </c>
      <c r="AD119" s="9" t="s">
        <v>1269</v>
      </c>
      <c r="AE119" s="9" t="s">
        <v>238</v>
      </c>
      <c r="AF119" s="9" t="s">
        <v>241</v>
      </c>
      <c r="AG119" s="9" t="s">
        <v>1270</v>
      </c>
      <c r="AH119" s="9" t="s">
        <v>90</v>
      </c>
      <c r="AI119" s="9" t="s">
        <v>91</v>
      </c>
      <c r="AJ119" s="9" t="s">
        <v>91</v>
      </c>
      <c r="AK119" s="9" t="s">
        <v>91</v>
      </c>
      <c r="AL119" s="9" t="s">
        <v>91</v>
      </c>
      <c r="AM119" s="9" t="s">
        <v>91</v>
      </c>
      <c r="AN119" s="9"/>
      <c r="AO119" s="19">
        <f>EDATE(Table2[[#This Row],[Licensed to]], -13)</f>
        <v>45960</v>
      </c>
      <c r="AP119" s="19">
        <f>EDATE(Table2[[#This Row],[Licensed to]],-4)</f>
        <v>46233</v>
      </c>
      <c r="AQ119" s="19">
        <f>EDATE(Table2[[#This Row],[Licensed to]], -13)</f>
        <v>45960</v>
      </c>
      <c r="AR119" s="19">
        <f>EDATE(Table2[[#This Row],[Licensed to]],-4)</f>
        <v>46233</v>
      </c>
    </row>
    <row r="120" spans="1:44">
      <c r="A120" s="9" t="s">
        <v>1271</v>
      </c>
      <c r="B120" s="33">
        <v>39139</v>
      </c>
      <c r="C120" s="44">
        <v>40360</v>
      </c>
      <c r="D120" s="33">
        <f>Table3[[#This Row],[Closed Date]]+ (7*365)</f>
        <v>42915</v>
      </c>
      <c r="E120" s="33">
        <v>45817</v>
      </c>
      <c r="F120" s="32"/>
      <c r="G120" s="32"/>
      <c r="H120" s="32">
        <v>100588</v>
      </c>
      <c r="I120" s="33">
        <v>39870</v>
      </c>
      <c r="J120" s="33">
        <v>40599</v>
      </c>
      <c r="K120" s="32"/>
      <c r="L120" s="32" t="s">
        <v>93</v>
      </c>
      <c r="M120" s="32" t="s">
        <v>94</v>
      </c>
      <c r="N120" s="32">
        <v>5</v>
      </c>
      <c r="O120" s="9" t="s">
        <v>1272</v>
      </c>
      <c r="P120" s="9" t="s">
        <v>1273</v>
      </c>
      <c r="Q120" s="9" t="s">
        <v>1274</v>
      </c>
      <c r="R120" s="9" t="s">
        <v>171</v>
      </c>
      <c r="S120" s="9" t="s">
        <v>1275</v>
      </c>
      <c r="T120" s="9"/>
      <c r="U120" s="9"/>
      <c r="V120" s="9" t="s">
        <v>1276</v>
      </c>
      <c r="W120" s="9"/>
      <c r="X120" s="9"/>
      <c r="Y120" s="9"/>
      <c r="Z120" s="9" t="s">
        <v>1277</v>
      </c>
      <c r="AA120" s="9" t="s">
        <v>1278</v>
      </c>
      <c r="AB120" s="9" t="s">
        <v>238</v>
      </c>
      <c r="AC120" s="9" t="s">
        <v>241</v>
      </c>
      <c r="AD120" s="9" t="s">
        <v>1279</v>
      </c>
      <c r="AE120" s="9" t="s">
        <v>238</v>
      </c>
      <c r="AF120" s="9" t="s">
        <v>241</v>
      </c>
      <c r="AG120" s="9" t="s">
        <v>1280</v>
      </c>
      <c r="AH120" s="9" t="s">
        <v>91</v>
      </c>
      <c r="AI120" s="9" t="s">
        <v>91</v>
      </c>
      <c r="AJ120" s="9" t="s">
        <v>91</v>
      </c>
      <c r="AK120" s="9" t="s">
        <v>91</v>
      </c>
      <c r="AL120" s="9" t="s">
        <v>90</v>
      </c>
      <c r="AM120" s="9" t="s">
        <v>91</v>
      </c>
      <c r="AN120" s="9" t="s">
        <v>1281</v>
      </c>
      <c r="AO120" s="19">
        <f>EDATE(Table2[[#This Row],[Licensed to]], -13)</f>
        <v>45899</v>
      </c>
      <c r="AP120" s="19">
        <f>EDATE(Table2[[#This Row],[Licensed to]],-4)</f>
        <v>46172</v>
      </c>
      <c r="AQ120" s="19">
        <f>EDATE(Table2[[#This Row],[Licensed to]], -13)</f>
        <v>45899</v>
      </c>
      <c r="AR120" s="19">
        <f>EDATE(Table2[[#This Row],[Licensed to]],-4)</f>
        <v>46172</v>
      </c>
    </row>
    <row r="121" spans="1:44">
      <c r="A121" s="9" t="s">
        <v>1282</v>
      </c>
      <c r="B121" s="33">
        <v>35384</v>
      </c>
      <c r="C121" s="44">
        <v>42248</v>
      </c>
      <c r="D121" s="33">
        <f>Table3[[#This Row],[Closed Date]]+ (7*365)</f>
        <v>44803</v>
      </c>
      <c r="E121" s="33"/>
      <c r="F121" s="32"/>
      <c r="G121" s="32"/>
      <c r="H121" s="32">
        <v>100048</v>
      </c>
      <c r="I121" s="33">
        <v>41913</v>
      </c>
      <c r="J121" s="33">
        <v>42643</v>
      </c>
      <c r="K121" s="32"/>
      <c r="L121" s="32" t="s">
        <v>93</v>
      </c>
      <c r="M121" s="32" t="s">
        <v>74</v>
      </c>
      <c r="N121" s="32">
        <v>2</v>
      </c>
      <c r="O121" s="9" t="s">
        <v>1283</v>
      </c>
      <c r="P121" s="9" t="s">
        <v>1284</v>
      </c>
      <c r="Q121" s="9" t="s">
        <v>1285</v>
      </c>
      <c r="R121" s="9" t="s">
        <v>1286</v>
      </c>
      <c r="S121" s="9" t="s">
        <v>1285</v>
      </c>
      <c r="T121" s="9"/>
      <c r="U121" s="9"/>
      <c r="V121" s="9" t="s">
        <v>1287</v>
      </c>
      <c r="W121" s="9" t="s">
        <v>1287</v>
      </c>
      <c r="X121" s="9" t="s">
        <v>1287</v>
      </c>
      <c r="Y121" s="9"/>
      <c r="Z121" s="9" t="s">
        <v>1288</v>
      </c>
      <c r="AA121" s="9" t="s">
        <v>1289</v>
      </c>
      <c r="AB121" s="9" t="s">
        <v>87</v>
      </c>
      <c r="AC121" s="9" t="s">
        <v>126</v>
      </c>
      <c r="AD121" s="9" t="s">
        <v>1290</v>
      </c>
      <c r="AE121" s="9" t="s">
        <v>87</v>
      </c>
      <c r="AF121" s="9" t="s">
        <v>126</v>
      </c>
      <c r="AG121" s="9" t="s">
        <v>1291</v>
      </c>
      <c r="AH121" s="9" t="s">
        <v>91</v>
      </c>
      <c r="AI121" s="9" t="s">
        <v>91</v>
      </c>
      <c r="AJ121" s="9" t="s">
        <v>91</v>
      </c>
      <c r="AK121" s="9" t="s">
        <v>91</v>
      </c>
      <c r="AL121" s="9" t="s">
        <v>91</v>
      </c>
      <c r="AM121" s="9" t="s">
        <v>91</v>
      </c>
      <c r="AN121" s="9"/>
      <c r="AO121" s="19">
        <f>EDATE(Table2[[#This Row],[Licensed to]], -13)</f>
        <v>45657</v>
      </c>
      <c r="AP121" s="19">
        <f>EDATE(Table2[[#This Row],[Licensed to]],-4)</f>
        <v>45930</v>
      </c>
      <c r="AQ121" s="19">
        <f>EDATE(Table2[[#This Row],[Licensed to]], -13)</f>
        <v>45657</v>
      </c>
      <c r="AR121" s="19">
        <f>EDATE(Table2[[#This Row],[Licensed to]],-4)</f>
        <v>45930</v>
      </c>
    </row>
    <row r="122" spans="1:44">
      <c r="A122" s="9" t="s">
        <v>1292</v>
      </c>
      <c r="B122" s="33">
        <v>43634</v>
      </c>
      <c r="C122" s="44">
        <v>43753</v>
      </c>
      <c r="D122" s="33">
        <f>Table3[[#This Row],[Closed Date]]+ (7*365)</f>
        <v>46308</v>
      </c>
      <c r="E122" s="33"/>
      <c r="F122" s="32"/>
      <c r="G122" s="32">
        <v>24257</v>
      </c>
      <c r="H122" s="32">
        <v>101330</v>
      </c>
      <c r="I122" s="33">
        <v>43634</v>
      </c>
      <c r="J122" s="33">
        <v>44012</v>
      </c>
      <c r="K122" s="32"/>
      <c r="L122" s="32" t="s">
        <v>73</v>
      </c>
      <c r="M122" s="32" t="s">
        <v>94</v>
      </c>
      <c r="N122" s="32">
        <v>2</v>
      </c>
      <c r="O122" s="9" t="s">
        <v>1293</v>
      </c>
      <c r="P122" s="9" t="s">
        <v>1294</v>
      </c>
      <c r="Q122" s="9" t="s">
        <v>1295</v>
      </c>
      <c r="R122" s="9" t="s">
        <v>1296</v>
      </c>
      <c r="S122" s="9" t="s">
        <v>1297</v>
      </c>
      <c r="T122" s="9"/>
      <c r="U122" s="9"/>
      <c r="V122" s="9"/>
      <c r="W122" s="9"/>
      <c r="X122" s="9" t="s">
        <v>1298</v>
      </c>
      <c r="Y122" s="9"/>
      <c r="Z122" s="9" t="s">
        <v>1299</v>
      </c>
      <c r="AA122" s="9" t="s">
        <v>1300</v>
      </c>
      <c r="AB122" s="9" t="s">
        <v>87</v>
      </c>
      <c r="AC122" s="9" t="s">
        <v>126</v>
      </c>
      <c r="AD122" s="9" t="s">
        <v>1301</v>
      </c>
      <c r="AE122" s="9" t="s">
        <v>87</v>
      </c>
      <c r="AF122" s="9" t="s">
        <v>385</v>
      </c>
      <c r="AG122" s="9" t="s">
        <v>1302</v>
      </c>
      <c r="AH122" s="9" t="s">
        <v>91</v>
      </c>
      <c r="AI122" s="9" t="s">
        <v>91</v>
      </c>
      <c r="AJ122" s="9" t="s">
        <v>91</v>
      </c>
      <c r="AK122" s="9" t="s">
        <v>91</v>
      </c>
      <c r="AL122" s="9" t="s">
        <v>91</v>
      </c>
      <c r="AM122" s="9" t="s">
        <v>91</v>
      </c>
      <c r="AN122" s="9"/>
      <c r="AO122" s="19">
        <f>EDATE(Table2[[#This Row],[Licensed to]], -13)</f>
        <v>46142</v>
      </c>
      <c r="AP122" s="19">
        <f>EDATE(Table2[[#This Row],[Licensed to]],-4)</f>
        <v>46418</v>
      </c>
      <c r="AQ122" s="19">
        <f>EDATE(Table2[[#This Row],[Licensed to]], -13)</f>
        <v>46142</v>
      </c>
      <c r="AR122" s="19">
        <f>EDATE(Table2[[#This Row],[Licensed to]],-4)</f>
        <v>46418</v>
      </c>
    </row>
    <row r="123" spans="1:44">
      <c r="A123" s="9" t="s">
        <v>1303</v>
      </c>
      <c r="B123" s="33">
        <v>35137</v>
      </c>
      <c r="C123" s="44">
        <v>39233</v>
      </c>
      <c r="D123" s="33">
        <f>Table3[[#This Row],[Closed Date]]+ (7*365)</f>
        <v>41788</v>
      </c>
      <c r="E123" s="33">
        <v>45817</v>
      </c>
      <c r="F123" s="32"/>
      <c r="G123" s="32"/>
      <c r="H123" s="32">
        <v>100014</v>
      </c>
      <c r="I123" s="33">
        <v>39084</v>
      </c>
      <c r="J123" s="33">
        <v>39722</v>
      </c>
      <c r="K123" s="32"/>
      <c r="L123" s="32" t="s">
        <v>93</v>
      </c>
      <c r="M123" s="32" t="s">
        <v>169</v>
      </c>
      <c r="N123" s="32">
        <v>2</v>
      </c>
      <c r="O123" s="9"/>
      <c r="P123" s="9" t="s">
        <v>1304</v>
      </c>
      <c r="Q123" s="9" t="s">
        <v>1305</v>
      </c>
      <c r="R123" s="9" t="s">
        <v>1306</v>
      </c>
      <c r="S123" s="9" t="s">
        <v>1305</v>
      </c>
      <c r="T123" s="9"/>
      <c r="U123" s="9"/>
      <c r="V123" s="9" t="s">
        <v>1307</v>
      </c>
      <c r="W123" s="9"/>
      <c r="X123" s="9"/>
      <c r="Y123" s="9"/>
      <c r="Z123" s="9" t="s">
        <v>1308</v>
      </c>
      <c r="AA123" s="9" t="s">
        <v>1309</v>
      </c>
      <c r="AB123" s="9" t="s">
        <v>87</v>
      </c>
      <c r="AC123" s="9" t="s">
        <v>154</v>
      </c>
      <c r="AD123" s="9" t="s">
        <v>1310</v>
      </c>
      <c r="AE123" s="9" t="s">
        <v>87</v>
      </c>
      <c r="AF123" s="9" t="s">
        <v>154</v>
      </c>
      <c r="AG123" s="9" t="s">
        <v>1311</v>
      </c>
      <c r="AH123" s="9" t="s">
        <v>91</v>
      </c>
      <c r="AI123" s="9" t="s">
        <v>91</v>
      </c>
      <c r="AJ123" s="9" t="s">
        <v>91</v>
      </c>
      <c r="AK123" s="9" t="s">
        <v>91</v>
      </c>
      <c r="AL123" s="9" t="s">
        <v>91</v>
      </c>
      <c r="AM123" s="9" t="s">
        <v>91</v>
      </c>
      <c r="AN123" s="9" t="s">
        <v>1312</v>
      </c>
      <c r="AO123" s="19">
        <f>EDATE(Table2[[#This Row],[Licensed to]], -13)</f>
        <v>45657</v>
      </c>
      <c r="AP123" s="19">
        <f>EDATE(Table2[[#This Row],[Licensed to]],-4)</f>
        <v>45930</v>
      </c>
      <c r="AQ123" s="19">
        <f>EDATE(Table2[[#This Row],[Licensed to]], -13)</f>
        <v>45657</v>
      </c>
      <c r="AR123" s="19">
        <f>EDATE(Table2[[#This Row],[Licensed to]],-4)</f>
        <v>45930</v>
      </c>
    </row>
    <row r="124" spans="1:44">
      <c r="A124" s="9" t="s">
        <v>1313</v>
      </c>
      <c r="B124" s="33">
        <v>34898</v>
      </c>
      <c r="C124" s="44">
        <v>40469</v>
      </c>
      <c r="D124" s="33">
        <f>Table3[[#This Row],[Closed Date]]+ (7*365)</f>
        <v>43024</v>
      </c>
      <c r="E124" s="33">
        <v>45817</v>
      </c>
      <c r="F124" s="32"/>
      <c r="G124" s="32"/>
      <c r="H124" s="32">
        <v>361354</v>
      </c>
      <c r="I124" s="33">
        <v>39709</v>
      </c>
      <c r="J124" s="33">
        <v>40468</v>
      </c>
      <c r="K124" s="32"/>
      <c r="L124" s="32" t="s">
        <v>93</v>
      </c>
      <c r="M124" s="32" t="s">
        <v>74</v>
      </c>
      <c r="N124" s="32">
        <v>3</v>
      </c>
      <c r="O124" s="9" t="s">
        <v>1314</v>
      </c>
      <c r="P124" s="9" t="s">
        <v>1315</v>
      </c>
      <c r="Q124" s="9" t="s">
        <v>1316</v>
      </c>
      <c r="R124" s="9" t="s">
        <v>1317</v>
      </c>
      <c r="S124" s="9" t="s">
        <v>1318</v>
      </c>
      <c r="T124" s="9"/>
      <c r="U124" s="9"/>
      <c r="V124" s="9" t="s">
        <v>1319</v>
      </c>
      <c r="W124" s="9"/>
      <c r="X124" s="9"/>
      <c r="Y124" s="9"/>
      <c r="Z124" s="9" t="s">
        <v>1320</v>
      </c>
      <c r="AA124" s="9" t="s">
        <v>1321</v>
      </c>
      <c r="AB124" s="9" t="s">
        <v>87</v>
      </c>
      <c r="AC124" s="9" t="s">
        <v>154</v>
      </c>
      <c r="AD124" s="9" t="s">
        <v>1321</v>
      </c>
      <c r="AE124" s="9" t="s">
        <v>87</v>
      </c>
      <c r="AF124" s="9" t="s">
        <v>154</v>
      </c>
      <c r="AG124" s="9" t="s">
        <v>1322</v>
      </c>
      <c r="AH124" s="9" t="s">
        <v>91</v>
      </c>
      <c r="AI124" s="9" t="s">
        <v>91</v>
      </c>
      <c r="AJ124" s="9" t="s">
        <v>91</v>
      </c>
      <c r="AK124" s="9" t="s">
        <v>91</v>
      </c>
      <c r="AL124" s="9" t="s">
        <v>91</v>
      </c>
      <c r="AM124" s="9" t="s">
        <v>91</v>
      </c>
      <c r="AN124" s="9" t="s">
        <v>1323</v>
      </c>
      <c r="AO124" s="19">
        <f>EDATE(Table2[[#This Row],[Licensed to]], -13)</f>
        <v>45960</v>
      </c>
      <c r="AP124" s="19">
        <f>EDATE(Table2[[#This Row],[Licensed to]],-4)</f>
        <v>46233</v>
      </c>
      <c r="AQ124" s="19">
        <f>EDATE(Table2[[#This Row],[Licensed to]], -13)</f>
        <v>45960</v>
      </c>
      <c r="AR124" s="19">
        <f>EDATE(Table2[[#This Row],[Licensed to]],-4)</f>
        <v>46233</v>
      </c>
    </row>
    <row r="125" spans="1:44">
      <c r="A125" s="9" t="s">
        <v>1324</v>
      </c>
      <c r="B125" s="33">
        <v>43762</v>
      </c>
      <c r="C125" s="44">
        <v>44316</v>
      </c>
      <c r="D125" s="33">
        <f>Table3[[#This Row],[Closed Date]]+ (7*365)</f>
        <v>46871</v>
      </c>
      <c r="E125" s="33"/>
      <c r="F125" s="32"/>
      <c r="G125" s="32">
        <v>24311</v>
      </c>
      <c r="H125" s="32">
        <v>101357</v>
      </c>
      <c r="I125" s="33">
        <v>43762</v>
      </c>
      <c r="J125" s="33">
        <v>44135</v>
      </c>
      <c r="K125" s="33">
        <v>44500</v>
      </c>
      <c r="L125" s="32" t="s">
        <v>73</v>
      </c>
      <c r="M125" s="32" t="s">
        <v>94</v>
      </c>
      <c r="N125" s="32">
        <v>120</v>
      </c>
      <c r="O125" s="9" t="s">
        <v>1325</v>
      </c>
      <c r="P125" s="9" t="s">
        <v>1326</v>
      </c>
      <c r="Q125" s="9" t="s">
        <v>1327</v>
      </c>
      <c r="R125" s="9" t="s">
        <v>1108</v>
      </c>
      <c r="S125" s="9" t="s">
        <v>1328</v>
      </c>
      <c r="T125" s="9" t="s">
        <v>1329</v>
      </c>
      <c r="U125" s="9" t="s">
        <v>1330</v>
      </c>
      <c r="V125" s="9" t="s">
        <v>1331</v>
      </c>
      <c r="W125" s="9" t="s">
        <v>1332</v>
      </c>
      <c r="X125" s="9" t="s">
        <v>1333</v>
      </c>
      <c r="Y125" s="9"/>
      <c r="Z125" s="9" t="s">
        <v>1334</v>
      </c>
      <c r="AA125" s="9" t="s">
        <v>1335</v>
      </c>
      <c r="AB125" s="9" t="s">
        <v>87</v>
      </c>
      <c r="AC125" s="9" t="s">
        <v>126</v>
      </c>
      <c r="AD125" s="9" t="s">
        <v>1335</v>
      </c>
      <c r="AE125" s="9" t="s">
        <v>87</v>
      </c>
      <c r="AF125" s="9" t="s">
        <v>126</v>
      </c>
      <c r="AG125" s="9" t="s">
        <v>1336</v>
      </c>
      <c r="AH125" s="9" t="s">
        <v>91</v>
      </c>
      <c r="AI125" s="9" t="s">
        <v>91</v>
      </c>
      <c r="AJ125" s="9" t="s">
        <v>90</v>
      </c>
      <c r="AK125" s="9" t="s">
        <v>90</v>
      </c>
      <c r="AL125" s="9" t="s">
        <v>91</v>
      </c>
      <c r="AM125" s="9" t="s">
        <v>90</v>
      </c>
      <c r="AN125" s="9" t="s">
        <v>1337</v>
      </c>
      <c r="AO125" s="19">
        <f>EDATE(Table2[[#This Row],[Licensed to]], -13)</f>
        <v>45899</v>
      </c>
      <c r="AP125" s="19">
        <f>EDATE(Table2[[#This Row],[Licensed to]],-4)</f>
        <v>46172</v>
      </c>
      <c r="AQ125" s="19">
        <f>EDATE(Table2[[#This Row],[Licensed to]], -13)</f>
        <v>45899</v>
      </c>
      <c r="AR125" s="19">
        <f>EDATE(Table2[[#This Row],[Licensed to]],-4)</f>
        <v>46172</v>
      </c>
    </row>
    <row r="126" spans="1:44">
      <c r="A126" s="9" t="s">
        <v>1338</v>
      </c>
      <c r="B126" s="33">
        <v>38657</v>
      </c>
      <c r="C126" s="44">
        <v>41521</v>
      </c>
      <c r="D126" s="33">
        <f>Table3[[#This Row],[Closed Date]]+ (7*365)</f>
        <v>44076</v>
      </c>
      <c r="E126" s="33"/>
      <c r="F126" s="32"/>
      <c r="G126" s="32"/>
      <c r="H126" s="32">
        <v>100475</v>
      </c>
      <c r="I126" s="33">
        <v>40848</v>
      </c>
      <c r="J126" s="33">
        <v>41578</v>
      </c>
      <c r="K126" s="32"/>
      <c r="L126" s="32" t="s">
        <v>93</v>
      </c>
      <c r="M126" s="32" t="s">
        <v>94</v>
      </c>
      <c r="N126" s="32">
        <v>5</v>
      </c>
      <c r="O126" s="9" t="s">
        <v>1339</v>
      </c>
      <c r="P126" s="9" t="s">
        <v>1340</v>
      </c>
      <c r="Q126" s="9" t="s">
        <v>1341</v>
      </c>
      <c r="R126" s="9" t="s">
        <v>1068</v>
      </c>
      <c r="S126" s="9" t="s">
        <v>1342</v>
      </c>
      <c r="T126" s="9"/>
      <c r="U126" s="9"/>
      <c r="V126" s="9" t="s">
        <v>1343</v>
      </c>
      <c r="W126" s="9"/>
      <c r="X126" s="9" t="s">
        <v>1344</v>
      </c>
      <c r="Y126" s="9"/>
      <c r="Z126" s="9" t="s">
        <v>1345</v>
      </c>
      <c r="AA126" s="9" t="s">
        <v>1346</v>
      </c>
      <c r="AB126" s="9" t="s">
        <v>87</v>
      </c>
      <c r="AC126" s="9" t="s">
        <v>154</v>
      </c>
      <c r="AD126" s="9" t="s">
        <v>1347</v>
      </c>
      <c r="AE126" s="9" t="s">
        <v>87</v>
      </c>
      <c r="AF126" s="9" t="s">
        <v>126</v>
      </c>
      <c r="AG126" s="9" t="s">
        <v>1348</v>
      </c>
      <c r="AH126" s="9" t="s">
        <v>91</v>
      </c>
      <c r="AI126" s="9" t="s">
        <v>91</v>
      </c>
      <c r="AJ126" s="9" t="s">
        <v>91</v>
      </c>
      <c r="AK126" s="9" t="s">
        <v>91</v>
      </c>
      <c r="AL126" s="9" t="s">
        <v>91</v>
      </c>
      <c r="AM126" s="9" t="s">
        <v>91</v>
      </c>
      <c r="AN126" s="9" t="s">
        <v>1349</v>
      </c>
      <c r="AO126" s="19">
        <f>EDATE(Table2[[#This Row],[Licensed to]], -13)</f>
        <v>45899</v>
      </c>
      <c r="AP126" s="19">
        <f>EDATE(Table2[[#This Row],[Licensed to]],-4)</f>
        <v>46172</v>
      </c>
      <c r="AQ126" s="19">
        <f>EDATE(Table2[[#This Row],[Licensed to]], -13)</f>
        <v>45899</v>
      </c>
      <c r="AR126" s="19">
        <f>EDATE(Table2[[#This Row],[Licensed to]],-4)</f>
        <v>46172</v>
      </c>
    </row>
    <row r="127" spans="1:44">
      <c r="A127" s="9" t="s">
        <v>1350</v>
      </c>
      <c r="B127" s="33">
        <v>39475</v>
      </c>
      <c r="C127" s="44">
        <v>40206</v>
      </c>
      <c r="D127" s="33">
        <f>Table3[[#This Row],[Closed Date]]+ (7*365)</f>
        <v>42761</v>
      </c>
      <c r="E127" s="33">
        <v>45817</v>
      </c>
      <c r="F127" s="32"/>
      <c r="G127" s="32"/>
      <c r="H127" s="32">
        <v>100676</v>
      </c>
      <c r="I127" s="33">
        <v>39474</v>
      </c>
      <c r="J127" s="33">
        <v>40206</v>
      </c>
      <c r="K127" s="32"/>
      <c r="L127" s="32" t="s">
        <v>73</v>
      </c>
      <c r="M127" s="32" t="s">
        <v>94</v>
      </c>
      <c r="N127" s="32">
        <v>5</v>
      </c>
      <c r="O127" s="9" t="s">
        <v>1351</v>
      </c>
      <c r="P127" s="9" t="s">
        <v>544</v>
      </c>
      <c r="Q127" s="9" t="s">
        <v>1352</v>
      </c>
      <c r="R127" s="9" t="s">
        <v>1353</v>
      </c>
      <c r="S127" s="9" t="s">
        <v>1352</v>
      </c>
      <c r="T127" s="9"/>
      <c r="U127" s="9"/>
      <c r="V127" s="9" t="s">
        <v>1354</v>
      </c>
      <c r="W127" s="9"/>
      <c r="X127" s="9"/>
      <c r="Y127" s="9"/>
      <c r="Z127" s="9"/>
      <c r="AA127" s="9" t="s">
        <v>1355</v>
      </c>
      <c r="AB127" s="9" t="s">
        <v>87</v>
      </c>
      <c r="AC127" s="9" t="s">
        <v>474</v>
      </c>
      <c r="AD127" s="9" t="s">
        <v>1355</v>
      </c>
      <c r="AE127" s="9" t="s">
        <v>87</v>
      </c>
      <c r="AF127" s="9" t="s">
        <v>474</v>
      </c>
      <c r="AG127" s="9" t="s">
        <v>1356</v>
      </c>
      <c r="AH127" s="9" t="s">
        <v>91</v>
      </c>
      <c r="AI127" s="9" t="s">
        <v>91</v>
      </c>
      <c r="AJ127" s="9" t="s">
        <v>91</v>
      </c>
      <c r="AK127" s="9" t="s">
        <v>91</v>
      </c>
      <c r="AL127" s="9" t="s">
        <v>91</v>
      </c>
      <c r="AM127" s="9" t="s">
        <v>91</v>
      </c>
      <c r="AN127" s="9" t="s">
        <v>1357</v>
      </c>
      <c r="AO127" s="19">
        <f>EDATE(Table2[[#This Row],[Licensed to]], -13)</f>
        <v>45807</v>
      </c>
      <c r="AP127" s="19">
        <f>EDATE(Table2[[#This Row],[Licensed to]],-4)</f>
        <v>46081</v>
      </c>
      <c r="AQ127" s="19">
        <f>EDATE(Table2[[#This Row],[Licensed to]], -13)</f>
        <v>45807</v>
      </c>
      <c r="AR127" s="19">
        <f>EDATE(Table2[[#This Row],[Licensed to]],-4)</f>
        <v>46081</v>
      </c>
    </row>
    <row r="128" spans="1:44">
      <c r="A128" s="9" t="s">
        <v>1358</v>
      </c>
      <c r="B128" s="33">
        <v>37316</v>
      </c>
      <c r="C128" s="44">
        <v>43689</v>
      </c>
      <c r="D128" s="33">
        <f>Table3[[#This Row],[Closed Date]]+ (7*365)</f>
        <v>46244</v>
      </c>
      <c r="E128" s="33"/>
      <c r="F128" s="32"/>
      <c r="G128" s="32">
        <v>13421</v>
      </c>
      <c r="H128" s="32">
        <v>217</v>
      </c>
      <c r="I128" s="33">
        <v>43313</v>
      </c>
      <c r="J128" s="33">
        <v>44043</v>
      </c>
      <c r="K128" s="32"/>
      <c r="L128" s="32" t="s">
        <v>93</v>
      </c>
      <c r="M128" s="32" t="s">
        <v>94</v>
      </c>
      <c r="N128" s="32">
        <v>15</v>
      </c>
      <c r="O128" s="9" t="s">
        <v>1359</v>
      </c>
      <c r="P128" s="9" t="s">
        <v>1360</v>
      </c>
      <c r="Q128" s="9" t="s">
        <v>1361</v>
      </c>
      <c r="R128" s="9" t="s">
        <v>1362</v>
      </c>
      <c r="S128" s="9" t="s">
        <v>1363</v>
      </c>
      <c r="T128" s="9"/>
      <c r="U128" s="9" t="s">
        <v>1364</v>
      </c>
      <c r="V128" s="9" t="s">
        <v>1365</v>
      </c>
      <c r="W128" s="9" t="s">
        <v>1366</v>
      </c>
      <c r="X128" s="9" t="s">
        <v>1367</v>
      </c>
      <c r="Y128" s="9"/>
      <c r="Z128" s="9" t="s">
        <v>1368</v>
      </c>
      <c r="AA128" s="9" t="s">
        <v>1369</v>
      </c>
      <c r="AB128" s="9" t="s">
        <v>1370</v>
      </c>
      <c r="AC128" s="9" t="s">
        <v>1371</v>
      </c>
      <c r="AD128" s="9" t="s">
        <v>1372</v>
      </c>
      <c r="AE128" s="9" t="s">
        <v>1370</v>
      </c>
      <c r="AF128" s="9" t="s">
        <v>1371</v>
      </c>
      <c r="AG128" s="9" t="s">
        <v>1373</v>
      </c>
      <c r="AH128" s="9" t="s">
        <v>91</v>
      </c>
      <c r="AI128" s="9" t="s">
        <v>91</v>
      </c>
      <c r="AJ128" s="9" t="s">
        <v>91</v>
      </c>
      <c r="AK128" s="9" t="s">
        <v>90</v>
      </c>
      <c r="AL128" s="9" t="s">
        <v>91</v>
      </c>
      <c r="AM128" s="9" t="s">
        <v>91</v>
      </c>
      <c r="AN128" s="9" t="s">
        <v>1374</v>
      </c>
      <c r="AO128" s="19">
        <f>EDATE(Table2[[#This Row],[Licensed to]], -13)</f>
        <v>45777</v>
      </c>
      <c r="AP128" s="19">
        <f>EDATE(Table2[[#This Row],[Licensed to]],-4)</f>
        <v>46053</v>
      </c>
      <c r="AQ128" s="19">
        <f>EDATE(Table2[[#This Row],[Licensed to]], -13)</f>
        <v>45777</v>
      </c>
      <c r="AR128" s="19">
        <f>EDATE(Table2[[#This Row],[Licensed to]],-4)</f>
        <v>46053</v>
      </c>
    </row>
    <row r="129" spans="1:44">
      <c r="A129" s="9" t="s">
        <v>1375</v>
      </c>
      <c r="B129" s="33">
        <v>39307</v>
      </c>
      <c r="C129" s="44">
        <v>45054</v>
      </c>
      <c r="D129" s="33">
        <f>Table3[[#This Row],[Closed Date]]+ (7*365)</f>
        <v>47609</v>
      </c>
      <c r="E129" s="33"/>
      <c r="F129" s="32"/>
      <c r="G129" s="32">
        <v>13958</v>
      </c>
      <c r="H129" s="32">
        <v>100629</v>
      </c>
      <c r="I129" s="33">
        <v>44470</v>
      </c>
      <c r="J129" s="33">
        <v>45199</v>
      </c>
      <c r="K129" s="32"/>
      <c r="L129" s="32" t="s">
        <v>93</v>
      </c>
      <c r="M129" s="32" t="s">
        <v>74</v>
      </c>
      <c r="N129" s="32">
        <v>1</v>
      </c>
      <c r="O129" s="9" t="s">
        <v>1376</v>
      </c>
      <c r="P129" s="9" t="s">
        <v>1377</v>
      </c>
      <c r="Q129" s="9" t="s">
        <v>1378</v>
      </c>
      <c r="R129" s="9" t="s">
        <v>1379</v>
      </c>
      <c r="S129" s="9" t="s">
        <v>1380</v>
      </c>
      <c r="T129" s="9"/>
      <c r="U129" s="9"/>
      <c r="V129" s="9" t="s">
        <v>1381</v>
      </c>
      <c r="W129" s="9"/>
      <c r="X129" s="9" t="s">
        <v>1382</v>
      </c>
      <c r="Y129" s="9"/>
      <c r="Z129" s="9" t="s">
        <v>1383</v>
      </c>
      <c r="AA129" s="9" t="s">
        <v>1384</v>
      </c>
      <c r="AB129" s="9" t="s">
        <v>1385</v>
      </c>
      <c r="AC129" s="9" t="s">
        <v>1386</v>
      </c>
      <c r="AD129" s="9" t="s">
        <v>1387</v>
      </c>
      <c r="AE129" s="9" t="s">
        <v>1385</v>
      </c>
      <c r="AF129" s="9" t="s">
        <v>1386</v>
      </c>
      <c r="AG129" s="9" t="s">
        <v>1388</v>
      </c>
      <c r="AH129" s="9" t="s">
        <v>91</v>
      </c>
      <c r="AI129" s="9" t="s">
        <v>91</v>
      </c>
      <c r="AJ129" s="9" t="s">
        <v>91</v>
      </c>
      <c r="AK129" s="9" t="s">
        <v>91</v>
      </c>
      <c r="AL129" s="9" t="s">
        <v>91</v>
      </c>
      <c r="AM129" s="9" t="s">
        <v>91</v>
      </c>
      <c r="AN129" s="9"/>
      <c r="AO129" s="19">
        <f>EDATE(Table2[[#This Row],[Licensed to]], -13)</f>
        <v>46172</v>
      </c>
      <c r="AP129" s="19">
        <f>EDATE(Table2[[#This Row],[Licensed to]],-4)</f>
        <v>46446</v>
      </c>
      <c r="AQ129" s="19">
        <f>EDATE(Table2[[#This Row],[Licensed to]], -13)</f>
        <v>46172</v>
      </c>
      <c r="AR129" s="19">
        <f>EDATE(Table2[[#This Row],[Licensed to]],-4)</f>
        <v>46446</v>
      </c>
    </row>
    <row r="130" spans="1:44">
      <c r="A130" s="9" t="s">
        <v>1389</v>
      </c>
      <c r="B130" s="33">
        <v>41047</v>
      </c>
      <c r="C130" s="44">
        <v>41214</v>
      </c>
      <c r="D130" s="33">
        <f>Table3[[#This Row],[Closed Date]]+ (7*365)</f>
        <v>43769</v>
      </c>
      <c r="E130" s="33"/>
      <c r="F130" s="32"/>
      <c r="G130" s="32"/>
      <c r="H130" s="32">
        <v>100966</v>
      </c>
      <c r="I130" s="33">
        <v>41047</v>
      </c>
      <c r="J130" s="33">
        <v>41425</v>
      </c>
      <c r="K130" s="32"/>
      <c r="L130" s="32" t="s">
        <v>73</v>
      </c>
      <c r="M130" s="32" t="s">
        <v>94</v>
      </c>
      <c r="N130" s="32">
        <v>5</v>
      </c>
      <c r="O130" s="9" t="s">
        <v>1390</v>
      </c>
      <c r="P130" s="9" t="s">
        <v>1391</v>
      </c>
      <c r="Q130" s="9" t="s">
        <v>1392</v>
      </c>
      <c r="R130" s="9" t="s">
        <v>1393</v>
      </c>
      <c r="S130" s="9" t="s">
        <v>1394</v>
      </c>
      <c r="T130" s="9"/>
      <c r="U130" s="9"/>
      <c r="V130" s="9" t="s">
        <v>1395</v>
      </c>
      <c r="W130" s="9"/>
      <c r="X130" s="9" t="s">
        <v>1396</v>
      </c>
      <c r="Y130" s="9"/>
      <c r="Z130" s="9" t="s">
        <v>1397</v>
      </c>
      <c r="AA130" s="9" t="s">
        <v>1398</v>
      </c>
      <c r="AB130" s="9" t="s">
        <v>87</v>
      </c>
      <c r="AC130" s="9" t="s">
        <v>154</v>
      </c>
      <c r="AD130" s="9" t="s">
        <v>1398</v>
      </c>
      <c r="AE130" s="9" t="s">
        <v>87</v>
      </c>
      <c r="AF130" s="9" t="s">
        <v>154</v>
      </c>
      <c r="AG130" s="9" t="s">
        <v>1399</v>
      </c>
      <c r="AH130" s="9" t="s">
        <v>91</v>
      </c>
      <c r="AI130" s="9" t="s">
        <v>91</v>
      </c>
      <c r="AJ130" s="9" t="s">
        <v>91</v>
      </c>
      <c r="AK130" s="9" t="s">
        <v>91</v>
      </c>
      <c r="AL130" s="9" t="s">
        <v>91</v>
      </c>
      <c r="AM130" s="9" t="s">
        <v>91</v>
      </c>
      <c r="AN130" s="9"/>
      <c r="AO130" s="19">
        <f>EDATE(Table2[[#This Row],[Licensed to]], -13)</f>
        <v>46264</v>
      </c>
      <c r="AP130" s="19">
        <f>EDATE(Table2[[#This Row],[Licensed to]],-4)</f>
        <v>46537</v>
      </c>
      <c r="AQ130" s="19">
        <f>EDATE(Table2[[#This Row],[Licensed to]], -13)</f>
        <v>46264</v>
      </c>
      <c r="AR130" s="19">
        <f>EDATE(Table2[[#This Row],[Licensed to]],-4)</f>
        <v>46537</v>
      </c>
    </row>
    <row r="131" spans="1:44">
      <c r="A131" s="9" t="s">
        <v>1400</v>
      </c>
      <c r="B131" s="33">
        <v>37286</v>
      </c>
      <c r="C131" s="44">
        <v>45199</v>
      </c>
      <c r="D131" s="33">
        <f>Table3[[#This Row],[Closed Date]]+ (7*365)</f>
        <v>47754</v>
      </c>
      <c r="E131" s="33"/>
      <c r="F131" s="32"/>
      <c r="G131" s="32">
        <v>13440</v>
      </c>
      <c r="H131" s="32">
        <v>214</v>
      </c>
      <c r="I131" s="33">
        <v>44470</v>
      </c>
      <c r="J131" s="33">
        <v>45199</v>
      </c>
      <c r="K131" s="32"/>
      <c r="L131" s="32" t="s">
        <v>93</v>
      </c>
      <c r="M131" s="32" t="s">
        <v>94</v>
      </c>
      <c r="N131" s="32">
        <v>5</v>
      </c>
      <c r="O131" s="9" t="s">
        <v>1401</v>
      </c>
      <c r="P131" s="9" t="s">
        <v>1402</v>
      </c>
      <c r="Q131" s="9" t="s">
        <v>1403</v>
      </c>
      <c r="R131" s="9" t="s">
        <v>1404</v>
      </c>
      <c r="S131" s="9" t="s">
        <v>1405</v>
      </c>
      <c r="T131" s="9"/>
      <c r="U131" s="9"/>
      <c r="V131" s="9" t="s">
        <v>1406</v>
      </c>
      <c r="W131" s="9"/>
      <c r="X131" s="9" t="s">
        <v>1407</v>
      </c>
      <c r="Y131" s="9" t="s">
        <v>1408</v>
      </c>
      <c r="Z131" s="9" t="s">
        <v>1409</v>
      </c>
      <c r="AA131" s="9" t="s">
        <v>1410</v>
      </c>
      <c r="AB131" s="9" t="s">
        <v>87</v>
      </c>
      <c r="AC131" s="9" t="s">
        <v>154</v>
      </c>
      <c r="AD131" s="9" t="s">
        <v>1410</v>
      </c>
      <c r="AE131" s="9" t="s">
        <v>87</v>
      </c>
      <c r="AF131" s="9" t="s">
        <v>154</v>
      </c>
      <c r="AG131" s="9" t="s">
        <v>1411</v>
      </c>
      <c r="AH131" s="9" t="s">
        <v>90</v>
      </c>
      <c r="AI131" s="9" t="s">
        <v>90</v>
      </c>
      <c r="AJ131" s="9" t="s">
        <v>91</v>
      </c>
      <c r="AK131" s="9" t="s">
        <v>91</v>
      </c>
      <c r="AL131" s="9" t="s">
        <v>91</v>
      </c>
      <c r="AM131" s="9" t="s">
        <v>91</v>
      </c>
      <c r="AN131" s="9" t="s">
        <v>1412</v>
      </c>
      <c r="AO131" s="19">
        <f>EDATE(Table2[[#This Row],[Licensed to]], -13)</f>
        <v>46142</v>
      </c>
      <c r="AP131" s="19">
        <f>EDATE(Table2[[#This Row],[Licensed to]],-4)</f>
        <v>46418</v>
      </c>
      <c r="AQ131" s="19">
        <f>EDATE(Table2[[#This Row],[Licensed to]], -13)</f>
        <v>46142</v>
      </c>
      <c r="AR131" s="19">
        <f>EDATE(Table2[[#This Row],[Licensed to]],-4)</f>
        <v>46418</v>
      </c>
    </row>
    <row r="132" spans="1:44">
      <c r="A132" s="9" t="s">
        <v>1413</v>
      </c>
      <c r="B132" s="33">
        <v>39325</v>
      </c>
      <c r="C132" s="44">
        <v>45199</v>
      </c>
      <c r="D132" s="33">
        <f>Table3[[#This Row],[Closed Date]]+ (7*365)</f>
        <v>47754</v>
      </c>
      <c r="E132" s="33"/>
      <c r="F132" s="32"/>
      <c r="G132" s="32">
        <v>15797</v>
      </c>
      <c r="H132" s="32">
        <v>100627</v>
      </c>
      <c r="I132" s="33">
        <v>44470</v>
      </c>
      <c r="J132" s="33">
        <v>45199</v>
      </c>
      <c r="K132" s="32"/>
      <c r="L132" s="32" t="s">
        <v>93</v>
      </c>
      <c r="M132" s="32" t="s">
        <v>94</v>
      </c>
      <c r="N132" s="32">
        <v>5</v>
      </c>
      <c r="O132" s="9" t="s">
        <v>1401</v>
      </c>
      <c r="P132" s="9" t="s">
        <v>1414</v>
      </c>
      <c r="Q132" s="9" t="s">
        <v>1403</v>
      </c>
      <c r="R132" s="9" t="s">
        <v>1404</v>
      </c>
      <c r="S132" s="9" t="s">
        <v>1405</v>
      </c>
      <c r="T132" s="9"/>
      <c r="U132" s="9"/>
      <c r="V132" s="9" t="s">
        <v>1408</v>
      </c>
      <c r="W132" s="9"/>
      <c r="X132" s="9"/>
      <c r="Y132" s="9" t="s">
        <v>1408</v>
      </c>
      <c r="Z132" s="9" t="s">
        <v>1409</v>
      </c>
      <c r="AA132" s="9" t="s">
        <v>1415</v>
      </c>
      <c r="AB132" s="9" t="s">
        <v>87</v>
      </c>
      <c r="AC132" s="9" t="s">
        <v>138</v>
      </c>
      <c r="AD132" s="9" t="s">
        <v>1415</v>
      </c>
      <c r="AE132" s="9" t="s">
        <v>87</v>
      </c>
      <c r="AF132" s="9" t="s">
        <v>138</v>
      </c>
      <c r="AG132" s="9" t="s">
        <v>1416</v>
      </c>
      <c r="AH132" s="9" t="s">
        <v>90</v>
      </c>
      <c r="AI132" s="9" t="s">
        <v>90</v>
      </c>
      <c r="AJ132" s="9" t="s">
        <v>91</v>
      </c>
      <c r="AK132" s="9" t="s">
        <v>91</v>
      </c>
      <c r="AL132" s="9" t="s">
        <v>91</v>
      </c>
      <c r="AM132" s="9" t="s">
        <v>91</v>
      </c>
      <c r="AN132" s="9" t="s">
        <v>1412</v>
      </c>
      <c r="AO132" s="19">
        <f>EDATE(Table2[[#This Row],[Licensed to]], -13)</f>
        <v>46264</v>
      </c>
      <c r="AP132" s="19">
        <f>EDATE(Table2[[#This Row],[Licensed to]],-4)</f>
        <v>46537</v>
      </c>
      <c r="AQ132" s="19">
        <f>EDATE(Table2[[#This Row],[Licensed to]], -13)</f>
        <v>46264</v>
      </c>
      <c r="AR132" s="19">
        <f>EDATE(Table2[[#This Row],[Licensed to]],-4)</f>
        <v>46537</v>
      </c>
    </row>
    <row r="133" spans="1:44">
      <c r="A133" s="9" t="s">
        <v>1417</v>
      </c>
      <c r="B133" s="33">
        <v>36245</v>
      </c>
      <c r="C133" s="44">
        <v>44628</v>
      </c>
      <c r="D133" s="33">
        <f>Table3[[#This Row],[Closed Date]]+ (7*365)</f>
        <v>47183</v>
      </c>
      <c r="E133" s="33"/>
      <c r="F133" s="32"/>
      <c r="G133" s="32">
        <v>12930</v>
      </c>
      <c r="H133" s="32">
        <v>100131</v>
      </c>
      <c r="I133" s="33">
        <v>43770</v>
      </c>
      <c r="J133" s="33">
        <v>44500</v>
      </c>
      <c r="K133" s="33">
        <v>44681</v>
      </c>
      <c r="L133" s="32" t="s">
        <v>93</v>
      </c>
      <c r="M133" s="32" t="s">
        <v>74</v>
      </c>
      <c r="N133" s="32">
        <v>2</v>
      </c>
      <c r="O133" s="9" t="s">
        <v>1418</v>
      </c>
      <c r="P133" s="9" t="s">
        <v>553</v>
      </c>
      <c r="Q133" s="9" t="s">
        <v>1419</v>
      </c>
      <c r="R133" s="9" t="s">
        <v>1420</v>
      </c>
      <c r="S133" s="9" t="s">
        <v>1421</v>
      </c>
      <c r="T133" s="9"/>
      <c r="U133" s="9"/>
      <c r="V133" s="9" t="s">
        <v>1422</v>
      </c>
      <c r="W133" s="9"/>
      <c r="X133" s="9" t="s">
        <v>1422</v>
      </c>
      <c r="Y133" s="9"/>
      <c r="Z133" s="9" t="s">
        <v>1423</v>
      </c>
      <c r="AA133" s="9" t="s">
        <v>1424</v>
      </c>
      <c r="AB133" s="9" t="s">
        <v>87</v>
      </c>
      <c r="AC133" s="9" t="s">
        <v>525</v>
      </c>
      <c r="AD133" s="9" t="s">
        <v>1425</v>
      </c>
      <c r="AE133" s="9" t="s">
        <v>87</v>
      </c>
      <c r="AF133" s="9" t="s">
        <v>126</v>
      </c>
      <c r="AG133" s="9" t="s">
        <v>1426</v>
      </c>
      <c r="AH133" s="9" t="s">
        <v>91</v>
      </c>
      <c r="AI133" s="9" t="s">
        <v>90</v>
      </c>
      <c r="AJ133" s="9" t="s">
        <v>91</v>
      </c>
      <c r="AK133" s="9" t="s">
        <v>91</v>
      </c>
      <c r="AL133" s="9" t="s">
        <v>91</v>
      </c>
      <c r="AM133" s="9" t="s">
        <v>91</v>
      </c>
      <c r="AN133" s="9"/>
      <c r="AO133" s="19">
        <f>EDATE(Table2[[#This Row],[Licensed to]], -13)</f>
        <v>45899</v>
      </c>
      <c r="AP133" s="19">
        <f>EDATE(Table2[[#This Row],[Licensed to]],-4)</f>
        <v>46172</v>
      </c>
      <c r="AQ133" s="19">
        <f>EDATE(Table2[[#This Row],[Licensed to]], -13)</f>
        <v>45899</v>
      </c>
      <c r="AR133" s="19">
        <f>EDATE(Table2[[#This Row],[Licensed to]],-4)</f>
        <v>46172</v>
      </c>
    </row>
    <row r="134" spans="1:44">
      <c r="A134" s="9" t="s">
        <v>1427</v>
      </c>
      <c r="B134" s="33">
        <v>38274</v>
      </c>
      <c r="C134" s="44">
        <v>41106</v>
      </c>
      <c r="D134" s="33">
        <f>Table3[[#This Row],[Closed Date]]+ (7*365)</f>
        <v>43661</v>
      </c>
      <c r="E134" s="33"/>
      <c r="F134" s="32"/>
      <c r="G134" s="32"/>
      <c r="H134" s="32">
        <v>294</v>
      </c>
      <c r="I134" s="33">
        <v>40634</v>
      </c>
      <c r="J134" s="33">
        <v>41364</v>
      </c>
      <c r="K134" s="32"/>
      <c r="L134" s="32" t="s">
        <v>93</v>
      </c>
      <c r="M134" s="32" t="s">
        <v>485</v>
      </c>
      <c r="N134" s="32">
        <v>5</v>
      </c>
      <c r="O134" s="9" t="s">
        <v>1428</v>
      </c>
      <c r="P134" s="9" t="s">
        <v>1429</v>
      </c>
      <c r="Q134" s="9" t="s">
        <v>1430</v>
      </c>
      <c r="R134" s="9" t="s">
        <v>1431</v>
      </c>
      <c r="S134" s="9" t="s">
        <v>1432</v>
      </c>
      <c r="T134" s="9"/>
      <c r="U134" s="9"/>
      <c r="V134" s="9" t="s">
        <v>1433</v>
      </c>
      <c r="W134" s="9"/>
      <c r="X134" s="9" t="s">
        <v>1434</v>
      </c>
      <c r="Y134" s="9" t="s">
        <v>1435</v>
      </c>
      <c r="Z134" s="9" t="s">
        <v>1436</v>
      </c>
      <c r="AA134" s="9" t="s">
        <v>1437</v>
      </c>
      <c r="AB134" s="9" t="s">
        <v>87</v>
      </c>
      <c r="AC134" s="9" t="s">
        <v>154</v>
      </c>
      <c r="AD134" s="9" t="s">
        <v>1437</v>
      </c>
      <c r="AE134" s="9" t="s">
        <v>87</v>
      </c>
      <c r="AF134" s="9" t="s">
        <v>154</v>
      </c>
      <c r="AG134" s="9" t="s">
        <v>1438</v>
      </c>
      <c r="AH134" s="9" t="s">
        <v>91</v>
      </c>
      <c r="AI134" s="9" t="s">
        <v>91</v>
      </c>
      <c r="AJ134" s="9" t="s">
        <v>91</v>
      </c>
      <c r="AK134" s="9" t="s">
        <v>91</v>
      </c>
      <c r="AL134" s="9" t="s">
        <v>91</v>
      </c>
      <c r="AM134" s="9" t="s">
        <v>91</v>
      </c>
      <c r="AN134" s="9" t="s">
        <v>1439</v>
      </c>
      <c r="AO134" s="19">
        <f>EDATE(Table2[[#This Row],[Licensed to]], -13)</f>
        <v>45991</v>
      </c>
      <c r="AP134" s="19">
        <f>EDATE(Table2[[#This Row],[Licensed to]],-4)</f>
        <v>46265</v>
      </c>
      <c r="AQ134" s="19">
        <f>EDATE(Table2[[#This Row],[Licensed to]], -13)</f>
        <v>45991</v>
      </c>
      <c r="AR134" s="19">
        <f>EDATE(Table2[[#This Row],[Licensed to]],-4)</f>
        <v>46265</v>
      </c>
    </row>
    <row r="135" spans="1:44">
      <c r="A135" s="9" t="s">
        <v>1440</v>
      </c>
      <c r="B135" s="32"/>
      <c r="C135" s="44">
        <v>38533</v>
      </c>
      <c r="D135" s="33">
        <f>Table3[[#This Row],[Closed Date]]+ (7*365)</f>
        <v>41088</v>
      </c>
      <c r="E135" s="33" t="s">
        <v>541</v>
      </c>
      <c r="F135" s="32"/>
      <c r="G135" s="32"/>
      <c r="H135" s="32">
        <v>100336</v>
      </c>
      <c r="I135" s="33">
        <v>38070</v>
      </c>
      <c r="J135" s="33">
        <v>38533</v>
      </c>
      <c r="K135" s="32"/>
      <c r="L135" s="32" t="s">
        <v>73</v>
      </c>
      <c r="M135" s="32" t="s">
        <v>169</v>
      </c>
      <c r="N135" s="32">
        <v>3</v>
      </c>
      <c r="O135" s="9" t="s">
        <v>445</v>
      </c>
      <c r="P135" s="9" t="s">
        <v>1441</v>
      </c>
      <c r="Q135" s="9" t="s">
        <v>1442</v>
      </c>
      <c r="R135" s="9"/>
      <c r="S135" s="9"/>
      <c r="T135" s="9"/>
      <c r="U135" s="9"/>
      <c r="V135" s="9" t="s">
        <v>1443</v>
      </c>
      <c r="W135" s="9"/>
      <c r="X135" s="9"/>
      <c r="Y135" s="9"/>
      <c r="Z135" s="9" t="s">
        <v>1444</v>
      </c>
      <c r="AA135" s="9" t="s">
        <v>1445</v>
      </c>
      <c r="AB135" s="9" t="s">
        <v>238</v>
      </c>
      <c r="AC135" s="9" t="s">
        <v>650</v>
      </c>
      <c r="AD135" s="9" t="s">
        <v>1446</v>
      </c>
      <c r="AE135" s="9" t="s">
        <v>440</v>
      </c>
      <c r="AF135" s="9" t="s">
        <v>441</v>
      </c>
      <c r="AG135" s="9" t="s">
        <v>1446</v>
      </c>
      <c r="AH135" s="9" t="s">
        <v>91</v>
      </c>
      <c r="AI135" s="9" t="s">
        <v>91</v>
      </c>
      <c r="AJ135" s="9" t="s">
        <v>91</v>
      </c>
      <c r="AK135" s="9" t="s">
        <v>91</v>
      </c>
      <c r="AL135" s="9" t="s">
        <v>91</v>
      </c>
      <c r="AM135" s="9" t="s">
        <v>91</v>
      </c>
      <c r="AN135" s="9" t="s">
        <v>274</v>
      </c>
      <c r="AO135" s="19">
        <f>EDATE(Table2[[#This Row],[Licensed to]], -13)</f>
        <v>45657</v>
      </c>
      <c r="AP135" s="19">
        <f>EDATE(Table2[[#This Row],[Licensed to]],-4)</f>
        <v>45930</v>
      </c>
      <c r="AQ135" s="19">
        <f>EDATE(Table2[[#This Row],[Licensed to]], -13)</f>
        <v>45657</v>
      </c>
      <c r="AR135" s="19">
        <f>EDATE(Table2[[#This Row],[Licensed to]],-4)</f>
        <v>45930</v>
      </c>
    </row>
    <row r="136" spans="1:44">
      <c r="A136" s="9" t="s">
        <v>1447</v>
      </c>
      <c r="B136" s="33">
        <v>40185</v>
      </c>
      <c r="C136" s="44">
        <v>45174</v>
      </c>
      <c r="D136" s="33">
        <f>Table3[[#This Row],[Closed Date]]+ (7*365)</f>
        <v>47729</v>
      </c>
      <c r="E136" s="33"/>
      <c r="F136" s="32"/>
      <c r="G136" s="32">
        <v>17366</v>
      </c>
      <c r="H136" s="32">
        <v>100814</v>
      </c>
      <c r="I136" s="33">
        <v>44927</v>
      </c>
      <c r="J136" s="33">
        <v>45657</v>
      </c>
      <c r="K136" s="32"/>
      <c r="L136" s="32" t="s">
        <v>93</v>
      </c>
      <c r="M136" s="32" t="s">
        <v>74</v>
      </c>
      <c r="N136" s="32">
        <v>5</v>
      </c>
      <c r="O136" s="9" t="s">
        <v>1448</v>
      </c>
      <c r="P136" s="9" t="s">
        <v>1441</v>
      </c>
      <c r="Q136" s="9" t="s">
        <v>1442</v>
      </c>
      <c r="R136" s="9" t="s">
        <v>1449</v>
      </c>
      <c r="S136" s="9" t="s">
        <v>1450</v>
      </c>
      <c r="T136" s="9"/>
      <c r="U136" s="9"/>
      <c r="V136" s="9" t="s">
        <v>1451</v>
      </c>
      <c r="W136" s="9" t="s">
        <v>1451</v>
      </c>
      <c r="X136" s="9" t="s">
        <v>1452</v>
      </c>
      <c r="Y136" s="9"/>
      <c r="Z136" s="9" t="s">
        <v>1444</v>
      </c>
      <c r="AA136" s="9" t="s">
        <v>1453</v>
      </c>
      <c r="AB136" s="9" t="s">
        <v>440</v>
      </c>
      <c r="AC136" s="9" t="s">
        <v>441</v>
      </c>
      <c r="AD136" s="9" t="s">
        <v>1454</v>
      </c>
      <c r="AE136" s="9" t="s">
        <v>440</v>
      </c>
      <c r="AF136" s="9" t="s">
        <v>441</v>
      </c>
      <c r="AG136" s="9" t="s">
        <v>1455</v>
      </c>
      <c r="AH136" s="9" t="s">
        <v>90</v>
      </c>
      <c r="AI136" s="9" t="s">
        <v>90</v>
      </c>
      <c r="AJ136" s="9" t="s">
        <v>91</v>
      </c>
      <c r="AK136" s="9" t="s">
        <v>91</v>
      </c>
      <c r="AL136" s="9" t="s">
        <v>91</v>
      </c>
      <c r="AM136" s="9" t="s">
        <v>91</v>
      </c>
      <c r="AN136" s="9"/>
      <c r="AO136" s="19">
        <f>EDATE(Table2[[#This Row],[Licensed to]], -13)</f>
        <v>45351</v>
      </c>
      <c r="AP136" s="19">
        <f>EDATE(Table2[[#This Row],[Licensed to]],-4)</f>
        <v>45626</v>
      </c>
      <c r="AQ136" s="19">
        <f>EDATE(Table2[[#This Row],[Licensed to]], -13)</f>
        <v>45351</v>
      </c>
      <c r="AR136" s="19">
        <f>EDATE(Table2[[#This Row],[Licensed to]],-4)</f>
        <v>45626</v>
      </c>
    </row>
    <row r="137" spans="1:44">
      <c r="A137" s="9" t="s">
        <v>1456</v>
      </c>
      <c r="B137" s="33">
        <v>40407</v>
      </c>
      <c r="C137" s="44">
        <v>45174</v>
      </c>
      <c r="D137" s="33">
        <f>Table3[[#This Row],[Closed Date]]+ (7*365)</f>
        <v>47729</v>
      </c>
      <c r="E137" s="33"/>
      <c r="F137" s="32"/>
      <c r="G137" s="32">
        <v>17380</v>
      </c>
      <c r="H137" s="32">
        <v>100868</v>
      </c>
      <c r="I137" s="33">
        <v>44440</v>
      </c>
      <c r="J137" s="33">
        <v>45169</v>
      </c>
      <c r="K137" s="32"/>
      <c r="L137" s="32" t="s">
        <v>93</v>
      </c>
      <c r="M137" s="32" t="s">
        <v>74</v>
      </c>
      <c r="N137" s="32">
        <v>3</v>
      </c>
      <c r="O137" s="9" t="s">
        <v>1448</v>
      </c>
      <c r="P137" s="9" t="s">
        <v>1441</v>
      </c>
      <c r="Q137" s="9" t="s">
        <v>1442</v>
      </c>
      <c r="R137" s="9" t="s">
        <v>1449</v>
      </c>
      <c r="S137" s="9" t="s">
        <v>1450</v>
      </c>
      <c r="T137" s="9"/>
      <c r="U137" s="9"/>
      <c r="V137" s="9" t="s">
        <v>1451</v>
      </c>
      <c r="W137" s="9" t="s">
        <v>1451</v>
      </c>
      <c r="X137" s="9" t="s">
        <v>1452</v>
      </c>
      <c r="Y137" s="9"/>
      <c r="Z137" s="9" t="s">
        <v>1444</v>
      </c>
      <c r="AA137" s="9" t="s">
        <v>1453</v>
      </c>
      <c r="AB137" s="9" t="s">
        <v>440</v>
      </c>
      <c r="AC137" s="9" t="s">
        <v>441</v>
      </c>
      <c r="AD137" s="9" t="s">
        <v>1457</v>
      </c>
      <c r="AE137" s="9" t="s">
        <v>440</v>
      </c>
      <c r="AF137" s="9" t="s">
        <v>441</v>
      </c>
      <c r="AG137" s="9" t="s">
        <v>1455</v>
      </c>
      <c r="AH137" s="9" t="s">
        <v>90</v>
      </c>
      <c r="AI137" s="9" t="s">
        <v>90</v>
      </c>
      <c r="AJ137" s="9" t="s">
        <v>91</v>
      </c>
      <c r="AK137" s="9" t="s">
        <v>91</v>
      </c>
      <c r="AL137" s="9" t="s">
        <v>90</v>
      </c>
      <c r="AM137" s="9" t="s">
        <v>91</v>
      </c>
      <c r="AN137" s="9"/>
      <c r="AO137" s="19">
        <f>EDATE(Table2[[#This Row],[Licensed to]], -13)</f>
        <v>45960</v>
      </c>
      <c r="AP137" s="19">
        <f>EDATE(Table2[[#This Row],[Licensed to]],-4)</f>
        <v>46233</v>
      </c>
      <c r="AQ137" s="19">
        <f>EDATE(Table2[[#This Row],[Licensed to]], -13)</f>
        <v>45960</v>
      </c>
      <c r="AR137" s="19">
        <f>EDATE(Table2[[#This Row],[Licensed to]],-4)</f>
        <v>46233</v>
      </c>
    </row>
    <row r="138" spans="1:44">
      <c r="A138" s="9" t="s">
        <v>1458</v>
      </c>
      <c r="B138" s="33">
        <v>41635</v>
      </c>
      <c r="C138" s="44">
        <v>42681</v>
      </c>
      <c r="D138" s="33">
        <f>Table3[[#This Row],[Closed Date]]+ (7*365)</f>
        <v>45236</v>
      </c>
      <c r="E138" s="33"/>
      <c r="F138" s="32"/>
      <c r="G138" s="32">
        <v>12303</v>
      </c>
      <c r="H138" s="32">
        <v>101035</v>
      </c>
      <c r="I138" s="33">
        <v>42005</v>
      </c>
      <c r="J138" s="33">
        <v>42735</v>
      </c>
      <c r="K138" s="32"/>
      <c r="L138" s="32" t="s">
        <v>93</v>
      </c>
      <c r="M138" s="32" t="s">
        <v>74</v>
      </c>
      <c r="N138" s="32">
        <v>3</v>
      </c>
      <c r="O138" s="9" t="s">
        <v>1448</v>
      </c>
      <c r="P138" s="9" t="s">
        <v>1441</v>
      </c>
      <c r="Q138" s="9" t="s">
        <v>1442</v>
      </c>
      <c r="R138" s="9" t="s">
        <v>1459</v>
      </c>
      <c r="S138" s="9" t="s">
        <v>1460</v>
      </c>
      <c r="T138" s="9"/>
      <c r="U138" s="9"/>
      <c r="V138" s="9" t="s">
        <v>1443</v>
      </c>
      <c r="W138" s="9"/>
      <c r="X138" s="9" t="s">
        <v>1461</v>
      </c>
      <c r="Y138" s="9"/>
      <c r="Z138" s="9" t="s">
        <v>1444</v>
      </c>
      <c r="AA138" s="9" t="s">
        <v>1453</v>
      </c>
      <c r="AB138" s="9" t="s">
        <v>440</v>
      </c>
      <c r="AC138" s="9" t="s">
        <v>441</v>
      </c>
      <c r="AD138" s="9" t="s">
        <v>1462</v>
      </c>
      <c r="AE138" s="9" t="s">
        <v>440</v>
      </c>
      <c r="AF138" s="9" t="s">
        <v>441</v>
      </c>
      <c r="AG138" s="9" t="s">
        <v>1463</v>
      </c>
      <c r="AH138" s="9" t="s">
        <v>91</v>
      </c>
      <c r="AI138" s="9" t="s">
        <v>91</v>
      </c>
      <c r="AJ138" s="9" t="s">
        <v>91</v>
      </c>
      <c r="AK138" s="9" t="s">
        <v>91</v>
      </c>
      <c r="AL138" s="9" t="s">
        <v>91</v>
      </c>
      <c r="AM138" s="9" t="s">
        <v>91</v>
      </c>
      <c r="AN138" s="9" t="s">
        <v>1464</v>
      </c>
      <c r="AO138" s="19">
        <f>EDATE(Table2[[#This Row],[Licensed to]], -13)</f>
        <v>45960</v>
      </c>
      <c r="AP138" s="19">
        <f>EDATE(Table2[[#This Row],[Licensed to]],-4)</f>
        <v>46233</v>
      </c>
      <c r="AQ138" s="19">
        <f>EDATE(Table2[[#This Row],[Licensed to]], -13)</f>
        <v>45960</v>
      </c>
      <c r="AR138" s="19">
        <f>EDATE(Table2[[#This Row],[Licensed to]],-4)</f>
        <v>46233</v>
      </c>
    </row>
    <row r="139" spans="1:44">
      <c r="A139" s="9" t="s">
        <v>1465</v>
      </c>
      <c r="B139" s="33">
        <v>40074</v>
      </c>
      <c r="C139" s="44">
        <v>40179</v>
      </c>
      <c r="D139" s="33">
        <f>Table3[[#This Row],[Closed Date]]+ (7*365)</f>
        <v>42734</v>
      </c>
      <c r="E139" s="33" t="s">
        <v>541</v>
      </c>
      <c r="F139" s="32"/>
      <c r="G139" s="32"/>
      <c r="H139" s="32">
        <v>100795</v>
      </c>
      <c r="I139" s="33">
        <v>40073</v>
      </c>
      <c r="J139" s="33">
        <v>40439</v>
      </c>
      <c r="K139" s="32"/>
      <c r="L139" s="32" t="s">
        <v>73</v>
      </c>
      <c r="M139" s="32" t="s">
        <v>94</v>
      </c>
      <c r="N139" s="32">
        <v>5</v>
      </c>
      <c r="O139" s="9" t="s">
        <v>1466</v>
      </c>
      <c r="P139" s="9" t="s">
        <v>1404</v>
      </c>
      <c r="Q139" s="9" t="s">
        <v>1467</v>
      </c>
      <c r="R139" s="9" t="s">
        <v>944</v>
      </c>
      <c r="S139" s="9" t="s">
        <v>1468</v>
      </c>
      <c r="T139" s="9"/>
      <c r="U139" s="9"/>
      <c r="V139" s="9" t="s">
        <v>1469</v>
      </c>
      <c r="W139" s="9"/>
      <c r="X139" s="9"/>
      <c r="Y139" s="9"/>
      <c r="Z139" s="9" t="s">
        <v>1470</v>
      </c>
      <c r="AA139" s="9" t="s">
        <v>1471</v>
      </c>
      <c r="AB139" s="9" t="s">
        <v>87</v>
      </c>
      <c r="AC139" s="9" t="s">
        <v>272</v>
      </c>
      <c r="AD139" s="9" t="s">
        <v>1471</v>
      </c>
      <c r="AE139" s="9" t="s">
        <v>87</v>
      </c>
      <c r="AF139" s="9" t="s">
        <v>272</v>
      </c>
      <c r="AG139" s="9" t="s">
        <v>1472</v>
      </c>
      <c r="AH139" s="9" t="s">
        <v>91</v>
      </c>
      <c r="AI139" s="9" t="s">
        <v>91</v>
      </c>
      <c r="AJ139" s="9" t="s">
        <v>91</v>
      </c>
      <c r="AK139" s="9" t="s">
        <v>91</v>
      </c>
      <c r="AL139" s="9" t="s">
        <v>91</v>
      </c>
      <c r="AM139" s="9" t="s">
        <v>91</v>
      </c>
      <c r="AN139" s="9" t="s">
        <v>1473</v>
      </c>
      <c r="AO139" s="19">
        <f>EDATE(Table2[[#This Row],[Licensed to]], -13)</f>
        <v>45960</v>
      </c>
      <c r="AP139" s="19">
        <f>EDATE(Table2[[#This Row],[Licensed to]],-4)</f>
        <v>46233</v>
      </c>
      <c r="AQ139" s="19">
        <f>EDATE(Table2[[#This Row],[Licensed to]], -13)</f>
        <v>45960</v>
      </c>
      <c r="AR139" s="19">
        <f>EDATE(Table2[[#This Row],[Licensed to]],-4)</f>
        <v>46233</v>
      </c>
    </row>
    <row r="140" spans="1:44">
      <c r="A140" s="9" t="s">
        <v>1474</v>
      </c>
      <c r="B140" s="33">
        <v>37211</v>
      </c>
      <c r="C140" s="44">
        <v>42544</v>
      </c>
      <c r="D140" s="33">
        <f>Table3[[#This Row],[Closed Date]]+ (7*365)</f>
        <v>45099</v>
      </c>
      <c r="E140" s="33"/>
      <c r="F140" s="32"/>
      <c r="G140" s="32"/>
      <c r="H140" s="32">
        <v>55</v>
      </c>
      <c r="I140" s="33">
        <v>42178</v>
      </c>
      <c r="J140" s="33">
        <v>42582</v>
      </c>
      <c r="K140" s="32"/>
      <c r="L140" s="32" t="s">
        <v>93</v>
      </c>
      <c r="M140" s="32" t="s">
        <v>485</v>
      </c>
      <c r="N140" s="32">
        <v>4</v>
      </c>
      <c r="O140" s="9" t="s">
        <v>1475</v>
      </c>
      <c r="P140" s="9" t="s">
        <v>1476</v>
      </c>
      <c r="Q140" s="9" t="s">
        <v>1477</v>
      </c>
      <c r="R140" s="9" t="s">
        <v>1478</v>
      </c>
      <c r="S140" s="9" t="s">
        <v>1479</v>
      </c>
      <c r="T140" s="9"/>
      <c r="U140" s="9"/>
      <c r="V140" s="9" t="s">
        <v>1480</v>
      </c>
      <c r="W140" s="9"/>
      <c r="X140" s="9" t="s">
        <v>1481</v>
      </c>
      <c r="Y140" s="9"/>
      <c r="Z140" s="9" t="s">
        <v>1482</v>
      </c>
      <c r="AA140" s="9" t="s">
        <v>1483</v>
      </c>
      <c r="AB140" s="9" t="s">
        <v>1484</v>
      </c>
      <c r="AC140" s="9" t="s">
        <v>1485</v>
      </c>
      <c r="AD140" s="9" t="s">
        <v>1486</v>
      </c>
      <c r="AE140" s="9" t="s">
        <v>1484</v>
      </c>
      <c r="AF140" s="9" t="s">
        <v>1485</v>
      </c>
      <c r="AG140" s="9" t="s">
        <v>1487</v>
      </c>
      <c r="AH140" s="9" t="s">
        <v>91</v>
      </c>
      <c r="AI140" s="9" t="s">
        <v>91</v>
      </c>
      <c r="AJ140" s="9" t="s">
        <v>91</v>
      </c>
      <c r="AK140" s="9" t="s">
        <v>91</v>
      </c>
      <c r="AL140" s="9" t="s">
        <v>91</v>
      </c>
      <c r="AM140" s="9" t="s">
        <v>90</v>
      </c>
      <c r="AN140" s="9" t="s">
        <v>337</v>
      </c>
      <c r="AO140" s="19">
        <f>EDATE(Table2[[#This Row],[Licensed to]], -13)</f>
        <v>45899</v>
      </c>
      <c r="AP140" s="19">
        <f>EDATE(Table2[[#This Row],[Licensed to]],-4)</f>
        <v>46172</v>
      </c>
      <c r="AQ140" s="19">
        <f>EDATE(Table2[[#This Row],[Licensed to]], -13)</f>
        <v>45899</v>
      </c>
      <c r="AR140" s="19">
        <f>EDATE(Table2[[#This Row],[Licensed to]],-4)</f>
        <v>46172</v>
      </c>
    </row>
    <row r="141" spans="1:44">
      <c r="A141" s="9" t="s">
        <v>1488</v>
      </c>
      <c r="B141" s="32"/>
      <c r="C141" s="44">
        <v>38778</v>
      </c>
      <c r="D141" s="33">
        <f>Table3[[#This Row],[Closed Date]]+ (7*365)</f>
        <v>41333</v>
      </c>
      <c r="E141" s="33">
        <v>45817</v>
      </c>
      <c r="F141" s="32"/>
      <c r="G141" s="32"/>
      <c r="H141" s="32">
        <v>100333</v>
      </c>
      <c r="I141" s="33">
        <v>38414</v>
      </c>
      <c r="J141" s="33">
        <v>38778</v>
      </c>
      <c r="K141" s="32"/>
      <c r="L141" s="32" t="s">
        <v>73</v>
      </c>
      <c r="M141" s="32" t="s">
        <v>169</v>
      </c>
      <c r="N141" s="32">
        <v>4</v>
      </c>
      <c r="O141" s="9" t="s">
        <v>445</v>
      </c>
      <c r="P141" s="9" t="s">
        <v>798</v>
      </c>
      <c r="Q141" s="9" t="s">
        <v>1489</v>
      </c>
      <c r="R141" s="9"/>
      <c r="S141" s="9"/>
      <c r="T141" s="9"/>
      <c r="U141" s="9"/>
      <c r="V141" s="9" t="s">
        <v>1490</v>
      </c>
      <c r="W141" s="9"/>
      <c r="X141" s="9"/>
      <c r="Y141" s="9"/>
      <c r="Z141" s="9"/>
      <c r="AA141" s="9" t="s">
        <v>1491</v>
      </c>
      <c r="AB141" s="9" t="s">
        <v>87</v>
      </c>
      <c r="AC141" s="9" t="s">
        <v>474</v>
      </c>
      <c r="AD141" s="9" t="s">
        <v>1492</v>
      </c>
      <c r="AE141" s="9" t="s">
        <v>87</v>
      </c>
      <c r="AF141" s="9" t="s">
        <v>474</v>
      </c>
      <c r="AG141" s="9" t="s">
        <v>1493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1494</v>
      </c>
      <c r="AO141" s="19">
        <f>EDATE(Table2[[#This Row],[Licensed to]], -13)</f>
        <v>46022</v>
      </c>
      <c r="AP141" s="19">
        <f>EDATE(Table2[[#This Row],[Licensed to]],-4)</f>
        <v>46295</v>
      </c>
      <c r="AQ141" s="19">
        <f>EDATE(Table2[[#This Row],[Licensed to]], -13)</f>
        <v>46022</v>
      </c>
      <c r="AR141" s="19">
        <f>EDATE(Table2[[#This Row],[Licensed to]],-4)</f>
        <v>46295</v>
      </c>
    </row>
    <row r="142" spans="1:44">
      <c r="A142" s="9" t="s">
        <v>1495</v>
      </c>
      <c r="B142" s="33">
        <v>38385</v>
      </c>
      <c r="C142" s="44">
        <v>39791</v>
      </c>
      <c r="D142" s="33">
        <f>Table3[[#This Row],[Closed Date]]+ (7*365)</f>
        <v>42346</v>
      </c>
      <c r="E142" s="33">
        <v>45817</v>
      </c>
      <c r="F142" s="32"/>
      <c r="G142" s="32"/>
      <c r="H142" s="32">
        <v>100392</v>
      </c>
      <c r="I142" s="33">
        <v>39115</v>
      </c>
      <c r="J142" s="33">
        <v>39845</v>
      </c>
      <c r="K142" s="32"/>
      <c r="L142" s="32" t="s">
        <v>93</v>
      </c>
      <c r="M142" s="32" t="s">
        <v>94</v>
      </c>
      <c r="N142" s="32">
        <v>5</v>
      </c>
      <c r="O142" s="9" t="s">
        <v>1496</v>
      </c>
      <c r="P142" s="9" t="s">
        <v>1497</v>
      </c>
      <c r="Q142" s="9" t="s">
        <v>1498</v>
      </c>
      <c r="R142" s="9" t="s">
        <v>1499</v>
      </c>
      <c r="S142" s="9" t="s">
        <v>1500</v>
      </c>
      <c r="T142" s="9"/>
      <c r="U142" s="9"/>
      <c r="V142" s="9" t="s">
        <v>1501</v>
      </c>
      <c r="W142" s="9"/>
      <c r="X142" s="9"/>
      <c r="Y142" s="9"/>
      <c r="Z142" s="9" t="s">
        <v>1502</v>
      </c>
      <c r="AA142" s="9" t="s">
        <v>1503</v>
      </c>
      <c r="AB142" s="9" t="s">
        <v>87</v>
      </c>
      <c r="AC142" s="9" t="s">
        <v>138</v>
      </c>
      <c r="AD142" s="9" t="s">
        <v>1504</v>
      </c>
      <c r="AE142" s="9" t="s">
        <v>87</v>
      </c>
      <c r="AF142" s="9" t="s">
        <v>474</v>
      </c>
      <c r="AG142" s="9" t="s">
        <v>595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1505</v>
      </c>
      <c r="AO142" s="19">
        <f>EDATE(Table2[[#This Row],[Licensed to]], -13)</f>
        <v>45869</v>
      </c>
      <c r="AP142" s="19">
        <f>EDATE(Table2[[#This Row],[Licensed to]],-4)</f>
        <v>46142</v>
      </c>
      <c r="AQ142" s="19">
        <f>EDATE(Table2[[#This Row],[Licensed to]], -13)</f>
        <v>45869</v>
      </c>
      <c r="AR142" s="19">
        <f>EDATE(Table2[[#This Row],[Licensed to]],-4)</f>
        <v>46142</v>
      </c>
    </row>
    <row r="143" spans="1:44">
      <c r="A143" s="9" t="s">
        <v>1506</v>
      </c>
      <c r="B143" s="33">
        <v>38476</v>
      </c>
      <c r="C143" s="44">
        <v>39135</v>
      </c>
      <c r="D143" s="33">
        <f>Table3[[#This Row],[Closed Date]]+ (7*365)</f>
        <v>41690</v>
      </c>
      <c r="E143" s="33">
        <v>45817</v>
      </c>
      <c r="F143" s="32"/>
      <c r="G143" s="32"/>
      <c r="H143" s="32">
        <v>100419</v>
      </c>
      <c r="I143" s="33">
        <v>38841</v>
      </c>
      <c r="J143" s="33">
        <v>39205</v>
      </c>
      <c r="K143" s="32"/>
      <c r="L143" s="32" t="s">
        <v>93</v>
      </c>
      <c r="M143" s="32" t="s">
        <v>94</v>
      </c>
      <c r="N143" s="32">
        <v>3</v>
      </c>
      <c r="O143" s="9"/>
      <c r="P143" s="9" t="s">
        <v>506</v>
      </c>
      <c r="Q143" s="9" t="s">
        <v>1507</v>
      </c>
      <c r="R143" s="9"/>
      <c r="S143" s="9"/>
      <c r="T143" s="9"/>
      <c r="U143" s="9"/>
      <c r="V143" s="9" t="s">
        <v>1508</v>
      </c>
      <c r="W143" s="9"/>
      <c r="X143" s="9"/>
      <c r="Y143" s="9"/>
      <c r="Z143" s="9" t="s">
        <v>1509</v>
      </c>
      <c r="AA143" s="9" t="s">
        <v>1510</v>
      </c>
      <c r="AB143" s="9" t="s">
        <v>87</v>
      </c>
      <c r="AC143" s="9" t="s">
        <v>88</v>
      </c>
      <c r="AD143" s="9" t="s">
        <v>1510</v>
      </c>
      <c r="AE143" s="9" t="s">
        <v>87</v>
      </c>
      <c r="AF143" s="9" t="s">
        <v>88</v>
      </c>
      <c r="AG143" s="9" t="s">
        <v>1511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1512</v>
      </c>
      <c r="AO143" s="19">
        <f>EDATE(Table2[[#This Row],[Licensed to]], -13)</f>
        <v>46022</v>
      </c>
      <c r="AP143" s="19">
        <f>EDATE(Table2[[#This Row],[Licensed to]],-4)</f>
        <v>46295</v>
      </c>
      <c r="AQ143" s="19">
        <f>EDATE(Table2[[#This Row],[Licensed to]], -13)</f>
        <v>46022</v>
      </c>
      <c r="AR143" s="19">
        <f>EDATE(Table2[[#This Row],[Licensed to]],-4)</f>
        <v>46295</v>
      </c>
    </row>
    <row r="144" spans="1:44">
      <c r="A144" s="9" t="s">
        <v>1513</v>
      </c>
      <c r="B144" s="33">
        <v>41698</v>
      </c>
      <c r="C144" s="44">
        <v>42654</v>
      </c>
      <c r="D144" s="33">
        <f>Table3[[#This Row],[Closed Date]]+ (7*365)</f>
        <v>45209</v>
      </c>
      <c r="E144" s="33"/>
      <c r="F144" s="32"/>
      <c r="G144" s="32">
        <v>17512</v>
      </c>
      <c r="H144" s="32">
        <v>101043</v>
      </c>
      <c r="I144" s="33">
        <v>42097</v>
      </c>
      <c r="J144" s="33">
        <v>42794</v>
      </c>
      <c r="K144" s="32"/>
      <c r="L144" s="32" t="s">
        <v>93</v>
      </c>
      <c r="M144" s="32" t="s">
        <v>94</v>
      </c>
      <c r="N144" s="32">
        <v>10</v>
      </c>
      <c r="O144" s="9" t="s">
        <v>1514</v>
      </c>
      <c r="P144" s="9" t="s">
        <v>1515</v>
      </c>
      <c r="Q144" s="9" t="s">
        <v>1516</v>
      </c>
      <c r="R144" s="9" t="s">
        <v>1517</v>
      </c>
      <c r="S144" s="9" t="s">
        <v>1518</v>
      </c>
      <c r="T144" s="9"/>
      <c r="U144" s="9"/>
      <c r="V144" s="9"/>
      <c r="W144" s="9" t="s">
        <v>1519</v>
      </c>
      <c r="X144" s="9" t="s">
        <v>1520</v>
      </c>
      <c r="Y144" s="9" t="s">
        <v>1521</v>
      </c>
      <c r="Z144" s="9" t="s">
        <v>1522</v>
      </c>
      <c r="AA144" s="9" t="s">
        <v>1523</v>
      </c>
      <c r="AB144" s="9" t="s">
        <v>358</v>
      </c>
      <c r="AC144" s="9" t="s">
        <v>1524</v>
      </c>
      <c r="AD144" s="9" t="s">
        <v>1525</v>
      </c>
      <c r="AE144" s="9" t="s">
        <v>358</v>
      </c>
      <c r="AF144" s="9" t="s">
        <v>1524</v>
      </c>
      <c r="AG144" s="9" t="s">
        <v>1526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1527</v>
      </c>
      <c r="AO144" s="19">
        <f>EDATE(Table2[[#This Row],[Licensed to]], -13)</f>
        <v>46050</v>
      </c>
      <c r="AP144" s="19">
        <f>EDATE(Table2[[#This Row],[Licensed to]],-4)</f>
        <v>46323</v>
      </c>
      <c r="AQ144" s="19">
        <f>EDATE(Table2[[#This Row],[Licensed to]], -13)</f>
        <v>46050</v>
      </c>
      <c r="AR144" s="19">
        <f>EDATE(Table2[[#This Row],[Licensed to]],-4)</f>
        <v>46323</v>
      </c>
    </row>
    <row r="145" spans="1:44">
      <c r="A145" s="9" t="s">
        <v>1528</v>
      </c>
      <c r="B145" s="33">
        <v>42663</v>
      </c>
      <c r="C145" s="44">
        <v>43334</v>
      </c>
      <c r="D145" s="33">
        <f>Table3[[#This Row],[Closed Date]]+ (7*365)</f>
        <v>45889</v>
      </c>
      <c r="E145" s="33"/>
      <c r="F145" s="32"/>
      <c r="G145" s="32">
        <v>17701</v>
      </c>
      <c r="H145" s="32">
        <v>101219</v>
      </c>
      <c r="I145" s="33">
        <v>43009</v>
      </c>
      <c r="J145" s="33">
        <v>43738</v>
      </c>
      <c r="K145" s="32"/>
      <c r="L145" s="32" t="s">
        <v>93</v>
      </c>
      <c r="M145" s="32" t="s">
        <v>94</v>
      </c>
      <c r="N145" s="32">
        <v>5</v>
      </c>
      <c r="O145" s="9" t="s">
        <v>1528</v>
      </c>
      <c r="P145" s="9" t="s">
        <v>1529</v>
      </c>
      <c r="Q145" s="9" t="s">
        <v>1530</v>
      </c>
      <c r="R145" s="9" t="s">
        <v>1531</v>
      </c>
      <c r="S145" s="9" t="s">
        <v>1532</v>
      </c>
      <c r="T145" s="9"/>
      <c r="U145" s="9"/>
      <c r="V145" s="9" t="s">
        <v>1533</v>
      </c>
      <c r="W145" s="9"/>
      <c r="X145" s="9" t="s">
        <v>1533</v>
      </c>
      <c r="Y145" s="9"/>
      <c r="Z145" s="9" t="s">
        <v>1534</v>
      </c>
      <c r="AA145" s="9" t="s">
        <v>1535</v>
      </c>
      <c r="AB145" s="9" t="s">
        <v>87</v>
      </c>
      <c r="AC145" s="9" t="s">
        <v>138</v>
      </c>
      <c r="AD145" s="9" t="s">
        <v>1536</v>
      </c>
      <c r="AE145" s="9" t="s">
        <v>87</v>
      </c>
      <c r="AF145" s="9" t="s">
        <v>474</v>
      </c>
      <c r="AG145" s="9" t="s">
        <v>1537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417</v>
      </c>
      <c r="AO145" s="19">
        <f>EDATE(Table2[[#This Row],[Licensed to]], -13)</f>
        <v>45657</v>
      </c>
      <c r="AP145" s="19">
        <f>EDATE(Table2[[#This Row],[Licensed to]],-4)</f>
        <v>45930</v>
      </c>
      <c r="AQ145" s="19">
        <f>EDATE(Table2[[#This Row],[Licensed to]], -13)</f>
        <v>45657</v>
      </c>
      <c r="AR145" s="19">
        <f>EDATE(Table2[[#This Row],[Licensed to]],-4)</f>
        <v>45930</v>
      </c>
    </row>
    <row r="146" spans="1:44">
      <c r="A146" s="9" t="s">
        <v>1538</v>
      </c>
      <c r="B146" s="33">
        <v>36504</v>
      </c>
      <c r="C146" s="44">
        <v>38992</v>
      </c>
      <c r="D146" s="33">
        <f>Table3[[#This Row],[Closed Date]]+ (7*365)</f>
        <v>41547</v>
      </c>
      <c r="E146" s="33">
        <v>45817</v>
      </c>
      <c r="F146" s="32"/>
      <c r="G146" s="32"/>
      <c r="H146" s="32">
        <v>100159</v>
      </c>
      <c r="I146" s="33">
        <v>38950</v>
      </c>
      <c r="J146" s="33">
        <v>39680</v>
      </c>
      <c r="K146" s="32"/>
      <c r="L146" s="32" t="s">
        <v>93</v>
      </c>
      <c r="M146" s="32" t="s">
        <v>169</v>
      </c>
      <c r="N146" s="32">
        <v>2</v>
      </c>
      <c r="O146" s="9" t="s">
        <v>1539</v>
      </c>
      <c r="P146" s="9" t="s">
        <v>1540</v>
      </c>
      <c r="Q146" s="9" t="s">
        <v>1541</v>
      </c>
      <c r="R146" s="9"/>
      <c r="S146" s="9"/>
      <c r="T146" s="9"/>
      <c r="U146" s="9"/>
      <c r="V146" s="9" t="s">
        <v>1542</v>
      </c>
      <c r="W146" s="9"/>
      <c r="X146" s="9"/>
      <c r="Y146" s="9"/>
      <c r="Z146" s="9"/>
      <c r="AA146" s="9" t="s">
        <v>1543</v>
      </c>
      <c r="AB146" s="9" t="s">
        <v>1544</v>
      </c>
      <c r="AC146" s="9" t="s">
        <v>1545</v>
      </c>
      <c r="AD146" s="9" t="s">
        <v>1546</v>
      </c>
      <c r="AE146" s="9" t="s">
        <v>1544</v>
      </c>
      <c r="AF146" s="9"/>
      <c r="AG146" s="9" t="s">
        <v>1547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90</v>
      </c>
      <c r="AM146" s="9" t="s">
        <v>91</v>
      </c>
      <c r="AN146" s="9" t="s">
        <v>1548</v>
      </c>
      <c r="AO146" s="19">
        <f>EDATE(Table2[[#This Row],[Licensed to]], -13)</f>
        <v>45260</v>
      </c>
      <c r="AP146" s="19">
        <f>EDATE(Table2[[#This Row],[Licensed to]],-4)</f>
        <v>45535</v>
      </c>
      <c r="AQ146" s="19">
        <f>EDATE(Table2[[#This Row],[Licensed to]], -13)</f>
        <v>45260</v>
      </c>
      <c r="AR146" s="19">
        <f>EDATE(Table2[[#This Row],[Licensed to]],-4)</f>
        <v>45535</v>
      </c>
    </row>
    <row r="147" spans="1:44">
      <c r="A147" s="9" t="s">
        <v>1549</v>
      </c>
      <c r="B147" s="33">
        <v>41703</v>
      </c>
      <c r="C147" s="44">
        <v>44742</v>
      </c>
      <c r="D147" s="33">
        <f>Table3[[#This Row],[Closed Date]]+ (7*365)</f>
        <v>47297</v>
      </c>
      <c r="E147" s="33"/>
      <c r="F147" s="32"/>
      <c r="G147" s="32">
        <v>12671</v>
      </c>
      <c r="H147" s="32">
        <v>101045</v>
      </c>
      <c r="I147" s="33">
        <v>43466</v>
      </c>
      <c r="J147" s="33">
        <v>44196</v>
      </c>
      <c r="K147" s="33">
        <v>44742</v>
      </c>
      <c r="L147" s="32" t="s">
        <v>93</v>
      </c>
      <c r="M147" s="32" t="s">
        <v>74</v>
      </c>
      <c r="N147" s="32">
        <v>4</v>
      </c>
      <c r="O147" s="9" t="s">
        <v>1550</v>
      </c>
      <c r="P147" s="9" t="s">
        <v>422</v>
      </c>
      <c r="Q147" s="9" t="s">
        <v>489</v>
      </c>
      <c r="R147" s="9" t="s">
        <v>489</v>
      </c>
      <c r="S147" s="9" t="s">
        <v>1551</v>
      </c>
      <c r="T147" s="9"/>
      <c r="U147" s="9"/>
      <c r="V147" s="9" t="s">
        <v>1552</v>
      </c>
      <c r="W147" s="9"/>
      <c r="X147" s="9" t="s">
        <v>1553</v>
      </c>
      <c r="Y147" s="9"/>
      <c r="Z147" s="9" t="s">
        <v>1554</v>
      </c>
      <c r="AA147" s="9" t="s">
        <v>1555</v>
      </c>
      <c r="AB147" s="9" t="s">
        <v>238</v>
      </c>
      <c r="AC147" s="9" t="s">
        <v>241</v>
      </c>
      <c r="AD147" s="9" t="s">
        <v>1556</v>
      </c>
      <c r="AE147" s="9" t="s">
        <v>238</v>
      </c>
      <c r="AF147" s="9" t="s">
        <v>652</v>
      </c>
      <c r="AG147" s="9" t="s">
        <v>1557</v>
      </c>
      <c r="AH147" s="9" t="s">
        <v>90</v>
      </c>
      <c r="AI147" s="9" t="s">
        <v>91</v>
      </c>
      <c r="AJ147" s="9" t="s">
        <v>91</v>
      </c>
      <c r="AK147" s="9" t="s">
        <v>91</v>
      </c>
      <c r="AL147" s="9" t="s">
        <v>90</v>
      </c>
      <c r="AM147" s="9" t="s">
        <v>91</v>
      </c>
      <c r="AN147" s="9"/>
      <c r="AO147" s="19">
        <f>EDATE(Table2[[#This Row],[Licensed to]], -13)</f>
        <v>45716</v>
      </c>
      <c r="AP147" s="19">
        <f>EDATE(Table2[[#This Row],[Licensed to]],-4)</f>
        <v>45991</v>
      </c>
      <c r="AQ147" s="19">
        <f>EDATE(Table2[[#This Row],[Licensed to]], -13)</f>
        <v>45716</v>
      </c>
      <c r="AR147" s="19">
        <f>EDATE(Table2[[#This Row],[Licensed to]],-4)</f>
        <v>45991</v>
      </c>
    </row>
    <row r="148" spans="1:44">
      <c r="A148" s="9" t="s">
        <v>1558</v>
      </c>
      <c r="B148" s="33">
        <v>39252</v>
      </c>
      <c r="C148" s="44">
        <v>42006</v>
      </c>
      <c r="D148" s="33">
        <f>Table3[[#This Row],[Closed Date]]+ (7*365)</f>
        <v>44561</v>
      </c>
      <c r="E148" s="33"/>
      <c r="F148" s="32"/>
      <c r="G148" s="32"/>
      <c r="H148" s="32">
        <v>100612</v>
      </c>
      <c r="I148" s="33">
        <v>41608</v>
      </c>
      <c r="J148" s="33">
        <v>42338</v>
      </c>
      <c r="K148" s="32"/>
      <c r="L148" s="32" t="s">
        <v>93</v>
      </c>
      <c r="M148" s="32" t="s">
        <v>74</v>
      </c>
      <c r="N148" s="32">
        <v>3</v>
      </c>
      <c r="O148" s="9" t="s">
        <v>1559</v>
      </c>
      <c r="P148" s="9" t="s">
        <v>1560</v>
      </c>
      <c r="Q148" s="9" t="s">
        <v>1561</v>
      </c>
      <c r="R148" s="9" t="s">
        <v>1562</v>
      </c>
      <c r="S148" s="9" t="s">
        <v>1561</v>
      </c>
      <c r="T148" s="9"/>
      <c r="U148" s="9"/>
      <c r="V148" s="9" t="s">
        <v>1563</v>
      </c>
      <c r="W148" s="9"/>
      <c r="X148" s="9"/>
      <c r="Y148" s="9"/>
      <c r="Z148" s="9" t="s">
        <v>1564</v>
      </c>
      <c r="AA148" s="9" t="s">
        <v>1565</v>
      </c>
      <c r="AB148" s="9" t="s">
        <v>87</v>
      </c>
      <c r="AC148" s="9" t="s">
        <v>272</v>
      </c>
      <c r="AD148" s="9" t="s">
        <v>1566</v>
      </c>
      <c r="AE148" s="9" t="s">
        <v>87</v>
      </c>
      <c r="AF148" s="9" t="s">
        <v>272</v>
      </c>
      <c r="AG148" s="9" t="s">
        <v>1567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274</v>
      </c>
      <c r="AO148" s="19">
        <f>EDATE(Table2[[#This Row],[Licensed to]], -13)</f>
        <v>45746</v>
      </c>
      <c r="AP148" s="19">
        <f>EDATE(Table2[[#This Row],[Licensed to]],-4)</f>
        <v>46021</v>
      </c>
      <c r="AQ148" s="19">
        <f>EDATE(Table2[[#This Row],[Licensed to]], -13)</f>
        <v>45746</v>
      </c>
      <c r="AR148" s="19">
        <f>EDATE(Table2[[#This Row],[Licensed to]],-4)</f>
        <v>46021</v>
      </c>
    </row>
    <row r="149" spans="1:44">
      <c r="A149" s="9" t="s">
        <v>1568</v>
      </c>
      <c r="B149" s="33">
        <v>40295</v>
      </c>
      <c r="C149" s="44">
        <v>41029</v>
      </c>
      <c r="D149" s="33">
        <f>Table3[[#This Row],[Closed Date]]+ (7*365)</f>
        <v>43584</v>
      </c>
      <c r="E149" s="33"/>
      <c r="F149" s="32"/>
      <c r="G149" s="32"/>
      <c r="H149" s="32">
        <v>100846</v>
      </c>
      <c r="I149" s="33">
        <v>40295</v>
      </c>
      <c r="J149" s="33">
        <v>40663</v>
      </c>
      <c r="K149" s="32"/>
      <c r="L149" s="32" t="s">
        <v>73</v>
      </c>
      <c r="M149" s="32" t="s">
        <v>94</v>
      </c>
      <c r="N149" s="32">
        <v>5</v>
      </c>
      <c r="O149" s="9" t="s">
        <v>1569</v>
      </c>
      <c r="P149" s="9" t="s">
        <v>1570</v>
      </c>
      <c r="Q149" s="9" t="s">
        <v>658</v>
      </c>
      <c r="R149" s="9" t="s">
        <v>1571</v>
      </c>
      <c r="S149" s="9" t="s">
        <v>658</v>
      </c>
      <c r="T149" s="9"/>
      <c r="U149" s="9"/>
      <c r="V149" s="9" t="s">
        <v>1572</v>
      </c>
      <c r="W149" s="9"/>
      <c r="X149" s="9"/>
      <c r="Y149" s="9"/>
      <c r="Z149" s="9" t="s">
        <v>1573</v>
      </c>
      <c r="AA149" s="9" t="s">
        <v>1574</v>
      </c>
      <c r="AB149" s="9" t="s">
        <v>87</v>
      </c>
      <c r="AC149" s="9" t="s">
        <v>126</v>
      </c>
      <c r="AD149" s="9" t="s">
        <v>1574</v>
      </c>
      <c r="AE149" s="9" t="s">
        <v>87</v>
      </c>
      <c r="AF149" s="9" t="s">
        <v>126</v>
      </c>
      <c r="AG149" s="9" t="s">
        <v>1575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1576</v>
      </c>
      <c r="AO149" s="19">
        <f>EDATE(Table2[[#This Row],[Licensed to]], -13)</f>
        <v>45899</v>
      </c>
      <c r="AP149" s="19">
        <f>EDATE(Table2[[#This Row],[Licensed to]],-4)</f>
        <v>46172</v>
      </c>
      <c r="AQ149" s="19">
        <f>EDATE(Table2[[#This Row],[Licensed to]], -13)</f>
        <v>45899</v>
      </c>
      <c r="AR149" s="19">
        <f>EDATE(Table2[[#This Row],[Licensed to]],-4)</f>
        <v>46172</v>
      </c>
    </row>
    <row r="150" spans="1:44">
      <c r="A150" s="9" t="s">
        <v>1577</v>
      </c>
      <c r="B150" s="33">
        <v>38348</v>
      </c>
      <c r="C150" s="44">
        <v>41915</v>
      </c>
      <c r="D150" s="33">
        <f>Table3[[#This Row],[Closed Date]]+ (7*365)</f>
        <v>44470</v>
      </c>
      <c r="E150" s="33"/>
      <c r="F150" s="32"/>
      <c r="G150" s="32"/>
      <c r="H150" s="32">
        <v>100384</v>
      </c>
      <c r="I150" s="33">
        <v>41640</v>
      </c>
      <c r="J150" s="33">
        <v>42369</v>
      </c>
      <c r="K150" s="32"/>
      <c r="L150" s="32" t="s">
        <v>93</v>
      </c>
      <c r="M150" s="32" t="s">
        <v>74</v>
      </c>
      <c r="N150" s="32">
        <v>2</v>
      </c>
      <c r="O150" s="9" t="s">
        <v>1578</v>
      </c>
      <c r="P150" s="9" t="s">
        <v>1579</v>
      </c>
      <c r="Q150" s="9" t="s">
        <v>1580</v>
      </c>
      <c r="R150" s="9" t="s">
        <v>1581</v>
      </c>
      <c r="S150" s="9" t="s">
        <v>1580</v>
      </c>
      <c r="T150" s="9"/>
      <c r="U150" s="9"/>
      <c r="V150" s="9" t="s">
        <v>1582</v>
      </c>
      <c r="W150" s="9"/>
      <c r="X150" s="9" t="s">
        <v>1583</v>
      </c>
      <c r="Y150" s="9"/>
      <c r="Z150" s="9" t="s">
        <v>1584</v>
      </c>
      <c r="AA150" s="9" t="s">
        <v>1585</v>
      </c>
      <c r="AB150" s="9" t="s">
        <v>238</v>
      </c>
      <c r="AC150" s="9" t="s">
        <v>241</v>
      </c>
      <c r="AD150" s="9" t="s">
        <v>1586</v>
      </c>
      <c r="AE150" s="9" t="s">
        <v>238</v>
      </c>
      <c r="AF150" s="9" t="s">
        <v>241</v>
      </c>
      <c r="AG150" s="9" t="s">
        <v>1587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90</v>
      </c>
      <c r="AM150" s="9" t="s">
        <v>91</v>
      </c>
      <c r="AN150" s="9"/>
      <c r="AO150" s="19">
        <f>EDATE(Table2[[#This Row],[Licensed to]], -13)</f>
        <v>45930</v>
      </c>
      <c r="AP150" s="19">
        <f>EDATE(Table2[[#This Row],[Licensed to]],-4)</f>
        <v>46203</v>
      </c>
      <c r="AQ150" s="19">
        <f>EDATE(Table2[[#This Row],[Licensed to]], -13)</f>
        <v>45930</v>
      </c>
      <c r="AR150" s="19">
        <f>EDATE(Table2[[#This Row],[Licensed to]],-4)</f>
        <v>46203</v>
      </c>
    </row>
    <row r="151" spans="1:44">
      <c r="A151" s="9" t="s">
        <v>1588</v>
      </c>
      <c r="B151" s="33">
        <v>41647</v>
      </c>
      <c r="C151" s="44">
        <v>43496</v>
      </c>
      <c r="D151" s="33">
        <f>Table3[[#This Row],[Closed Date]]+ (7*365)</f>
        <v>46051</v>
      </c>
      <c r="E151" s="33"/>
      <c r="F151" s="32"/>
      <c r="G151" s="32">
        <v>12059</v>
      </c>
      <c r="H151" s="32">
        <v>101038</v>
      </c>
      <c r="I151" s="33">
        <v>42767</v>
      </c>
      <c r="J151" s="33">
        <v>43496</v>
      </c>
      <c r="K151" s="32"/>
      <c r="L151" s="32" t="s">
        <v>93</v>
      </c>
      <c r="M151" s="32" t="s">
        <v>94</v>
      </c>
      <c r="N151" s="32">
        <v>2</v>
      </c>
      <c r="O151" s="9" t="s">
        <v>1589</v>
      </c>
      <c r="P151" s="9" t="s">
        <v>1590</v>
      </c>
      <c r="Q151" s="9" t="s">
        <v>1591</v>
      </c>
      <c r="R151" s="9" t="s">
        <v>1592</v>
      </c>
      <c r="S151" s="9" t="s">
        <v>1591</v>
      </c>
      <c r="T151" s="9"/>
      <c r="U151" s="9"/>
      <c r="V151" s="9" t="s">
        <v>1593</v>
      </c>
      <c r="W151" s="9" t="s">
        <v>1593</v>
      </c>
      <c r="X151" s="9"/>
      <c r="Y151" s="9"/>
      <c r="Z151" s="9" t="s">
        <v>1594</v>
      </c>
      <c r="AA151" s="9" t="s">
        <v>1595</v>
      </c>
      <c r="AB151" s="9" t="s">
        <v>87</v>
      </c>
      <c r="AC151" s="9" t="s">
        <v>154</v>
      </c>
      <c r="AD151" s="9" t="s">
        <v>1595</v>
      </c>
      <c r="AE151" s="9" t="s">
        <v>87</v>
      </c>
      <c r="AF151" s="9" t="s">
        <v>154</v>
      </c>
      <c r="AG151" s="9" t="s">
        <v>1596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274</v>
      </c>
      <c r="AO151" s="19">
        <f>EDATE(Table2[[#This Row],[Licensed to]], -13)</f>
        <v>46234</v>
      </c>
      <c r="AP151" s="19">
        <f>EDATE(Table2[[#This Row],[Licensed to]],-4)</f>
        <v>46507</v>
      </c>
      <c r="AQ151" s="19">
        <f>EDATE(Table2[[#This Row],[Licensed to]], -13)</f>
        <v>46234</v>
      </c>
      <c r="AR151" s="19">
        <f>EDATE(Table2[[#This Row],[Licensed to]],-4)</f>
        <v>46507</v>
      </c>
    </row>
    <row r="152" spans="1:44">
      <c r="A152" s="9" t="s">
        <v>1597</v>
      </c>
      <c r="B152" s="33">
        <v>42960</v>
      </c>
      <c r="C152" s="44">
        <v>44774</v>
      </c>
      <c r="D152" s="33">
        <f>Table3[[#This Row],[Closed Date]]+ (7*365)</f>
        <v>47329</v>
      </c>
      <c r="E152" s="33"/>
      <c r="F152" s="32"/>
      <c r="G152" s="32">
        <v>22664</v>
      </c>
      <c r="H152" s="32">
        <v>101198</v>
      </c>
      <c r="I152" s="33">
        <v>44044</v>
      </c>
      <c r="J152" s="33">
        <v>44773</v>
      </c>
      <c r="K152" s="32"/>
      <c r="L152" s="32" t="s">
        <v>93</v>
      </c>
      <c r="M152" s="32" t="s">
        <v>74</v>
      </c>
      <c r="N152" s="32">
        <v>2</v>
      </c>
      <c r="O152" s="9" t="s">
        <v>1598</v>
      </c>
      <c r="P152" s="9" t="s">
        <v>1599</v>
      </c>
      <c r="Q152" s="9" t="s">
        <v>1600</v>
      </c>
      <c r="R152" s="9" t="s">
        <v>1601</v>
      </c>
      <c r="S152" s="9" t="s">
        <v>1602</v>
      </c>
      <c r="T152" s="9"/>
      <c r="U152" s="9"/>
      <c r="V152" s="9" t="s">
        <v>1603</v>
      </c>
      <c r="W152" s="9" t="s">
        <v>1603</v>
      </c>
      <c r="X152" s="9"/>
      <c r="Y152" s="9"/>
      <c r="Z152" s="9" t="s">
        <v>1604</v>
      </c>
      <c r="AA152" s="9" t="s">
        <v>1605</v>
      </c>
      <c r="AB152" s="9" t="s">
        <v>87</v>
      </c>
      <c r="AC152" s="9" t="s">
        <v>474</v>
      </c>
      <c r="AD152" s="9" t="s">
        <v>1605</v>
      </c>
      <c r="AE152" s="9" t="s">
        <v>87</v>
      </c>
      <c r="AF152" s="9" t="s">
        <v>474</v>
      </c>
      <c r="AG152" s="9" t="s">
        <v>1606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/>
      <c r="AO152" s="19">
        <f>EDATE(Table2[[#This Row],[Licensed to]], -13)</f>
        <v>46050</v>
      </c>
      <c r="AP152" s="19">
        <f>EDATE(Table2[[#This Row],[Licensed to]],-4)</f>
        <v>46323</v>
      </c>
      <c r="AQ152" s="19">
        <f>EDATE(Table2[[#This Row],[Licensed to]], -13)</f>
        <v>46050</v>
      </c>
      <c r="AR152" s="19">
        <f>EDATE(Table2[[#This Row],[Licensed to]],-4)</f>
        <v>46323</v>
      </c>
    </row>
    <row r="153" spans="1:44">
      <c r="A153" s="9" t="s">
        <v>1607</v>
      </c>
      <c r="B153" s="33">
        <v>35804</v>
      </c>
      <c r="C153" s="44">
        <v>45401</v>
      </c>
      <c r="D153" s="33">
        <f>Table3[[#This Row],[Closed Date]]+ (7*365)</f>
        <v>47956</v>
      </c>
      <c r="E153" s="33"/>
      <c r="F153" s="32" t="s">
        <v>484</v>
      </c>
      <c r="G153" s="32">
        <v>11422</v>
      </c>
      <c r="H153" s="32">
        <v>100105</v>
      </c>
      <c r="I153" s="33">
        <v>44896</v>
      </c>
      <c r="J153" s="33">
        <v>45626</v>
      </c>
      <c r="K153" s="32"/>
      <c r="L153" s="32" t="s">
        <v>93</v>
      </c>
      <c r="M153" s="32" t="s">
        <v>74</v>
      </c>
      <c r="N153" s="32">
        <v>2</v>
      </c>
      <c r="O153" s="9" t="s">
        <v>1608</v>
      </c>
      <c r="P153" s="9" t="s">
        <v>1609</v>
      </c>
      <c r="Q153" s="9" t="s">
        <v>1610</v>
      </c>
      <c r="R153" s="9" t="s">
        <v>1611</v>
      </c>
      <c r="S153" s="9" t="s">
        <v>1612</v>
      </c>
      <c r="T153" s="9"/>
      <c r="U153" s="9"/>
      <c r="V153" s="9"/>
      <c r="W153" s="9"/>
      <c r="X153" s="9" t="s">
        <v>1613</v>
      </c>
      <c r="Y153" s="9"/>
      <c r="Z153" s="9" t="s">
        <v>1614</v>
      </c>
      <c r="AA153" s="9" t="s">
        <v>1615</v>
      </c>
      <c r="AB153" s="9" t="s">
        <v>87</v>
      </c>
      <c r="AC153" s="9" t="s">
        <v>474</v>
      </c>
      <c r="AD153" s="9" t="s">
        <v>1615</v>
      </c>
      <c r="AE153" s="9" t="s">
        <v>87</v>
      </c>
      <c r="AF153" s="9" t="s">
        <v>474</v>
      </c>
      <c r="AG153" s="9" t="s">
        <v>1616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/>
      <c r="AO153" s="19">
        <f>EDATE(Table2[[#This Row],[Licensed to]], -13)</f>
        <v>46050</v>
      </c>
      <c r="AP153" s="19">
        <f>EDATE(Table2[[#This Row],[Licensed to]],-4)</f>
        <v>46323</v>
      </c>
      <c r="AQ153" s="19">
        <f>EDATE(Table2[[#This Row],[Licensed to]], -13)</f>
        <v>46050</v>
      </c>
      <c r="AR153" s="19">
        <f>EDATE(Table2[[#This Row],[Licensed to]],-4)</f>
        <v>46323</v>
      </c>
    </row>
    <row r="154" spans="1:44">
      <c r="A154" s="9" t="s">
        <v>1617</v>
      </c>
      <c r="B154" s="33">
        <v>40983</v>
      </c>
      <c r="C154" s="44">
        <v>41940</v>
      </c>
      <c r="D154" s="33">
        <f>Table3[[#This Row],[Closed Date]]+ (7*365)</f>
        <v>44495</v>
      </c>
      <c r="E154" s="33"/>
      <c r="F154" s="32"/>
      <c r="G154" s="32"/>
      <c r="H154" s="32">
        <v>100950</v>
      </c>
      <c r="I154" s="33">
        <v>41348</v>
      </c>
      <c r="J154" s="33">
        <v>42063</v>
      </c>
      <c r="K154" s="32"/>
      <c r="L154" s="32" t="s">
        <v>93</v>
      </c>
      <c r="M154" s="32" t="s">
        <v>94</v>
      </c>
      <c r="N154" s="32">
        <v>8</v>
      </c>
      <c r="O154" s="9" t="s">
        <v>1618</v>
      </c>
      <c r="P154" s="9" t="s">
        <v>1619</v>
      </c>
      <c r="Q154" s="9" t="s">
        <v>1620</v>
      </c>
      <c r="R154" s="9" t="s">
        <v>1621</v>
      </c>
      <c r="S154" s="9" t="s">
        <v>1622</v>
      </c>
      <c r="T154" s="9" t="s">
        <v>1623</v>
      </c>
      <c r="U154" s="9" t="s">
        <v>1624</v>
      </c>
      <c r="V154" s="9" t="s">
        <v>1625</v>
      </c>
      <c r="W154" s="9" t="s">
        <v>1626</v>
      </c>
      <c r="X154" s="9"/>
      <c r="Y154" s="9"/>
      <c r="Z154" s="9" t="s">
        <v>1627</v>
      </c>
      <c r="AA154" s="9" t="s">
        <v>1628</v>
      </c>
      <c r="AB154" s="9" t="s">
        <v>87</v>
      </c>
      <c r="AC154" s="9" t="s">
        <v>212</v>
      </c>
      <c r="AD154" s="9" t="s">
        <v>1629</v>
      </c>
      <c r="AE154" s="9" t="s">
        <v>87</v>
      </c>
      <c r="AF154" s="9" t="s">
        <v>126</v>
      </c>
      <c r="AG154" s="9" t="s">
        <v>1630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/>
      <c r="AO154" s="19">
        <f>EDATE(Table2[[#This Row],[Licensed to]], -13)</f>
        <v>45930</v>
      </c>
      <c r="AP154" s="19">
        <f>EDATE(Table2[[#This Row],[Licensed to]],-4)</f>
        <v>46203</v>
      </c>
      <c r="AQ154" s="19">
        <f>EDATE(Table2[[#This Row],[Licensed to]], -13)</f>
        <v>45930</v>
      </c>
      <c r="AR154" s="19">
        <f>EDATE(Table2[[#This Row],[Licensed to]],-4)</f>
        <v>46203</v>
      </c>
    </row>
    <row r="155" spans="1:44">
      <c r="A155" s="9" t="s">
        <v>1631</v>
      </c>
      <c r="B155" s="33">
        <v>40001</v>
      </c>
      <c r="C155" s="44">
        <v>41106</v>
      </c>
      <c r="D155" s="33">
        <f>Table3[[#This Row],[Closed Date]]+ (7*365)</f>
        <v>43661</v>
      </c>
      <c r="E155" s="33"/>
      <c r="F155" s="32"/>
      <c r="G155" s="32"/>
      <c r="H155" s="32">
        <v>100777</v>
      </c>
      <c r="I155" s="33">
        <v>40841</v>
      </c>
      <c r="J155" s="33">
        <v>41243</v>
      </c>
      <c r="K155" s="32"/>
      <c r="L155" s="32" t="s">
        <v>73</v>
      </c>
      <c r="M155" s="32" t="s">
        <v>94</v>
      </c>
      <c r="N155" s="32">
        <v>4</v>
      </c>
      <c r="O155" s="9" t="s">
        <v>1632</v>
      </c>
      <c r="P155" s="9" t="s">
        <v>1633</v>
      </c>
      <c r="Q155" s="9" t="s">
        <v>174</v>
      </c>
      <c r="R155" s="9" t="s">
        <v>1634</v>
      </c>
      <c r="S155" s="9" t="s">
        <v>1635</v>
      </c>
      <c r="T155" s="9"/>
      <c r="U155" s="9"/>
      <c r="V155" s="9" t="s">
        <v>1636</v>
      </c>
      <c r="W155" s="9"/>
      <c r="X155" s="9" t="s">
        <v>1637</v>
      </c>
      <c r="Y155" s="9"/>
      <c r="Z155" s="9" t="s">
        <v>1638</v>
      </c>
      <c r="AA155" s="9" t="s">
        <v>1639</v>
      </c>
      <c r="AB155" s="9" t="s">
        <v>1640</v>
      </c>
      <c r="AC155" s="9" t="s">
        <v>1641</v>
      </c>
      <c r="AD155" s="9" t="s">
        <v>1642</v>
      </c>
      <c r="AE155" s="9" t="s">
        <v>1640</v>
      </c>
      <c r="AF155" s="9" t="s">
        <v>1641</v>
      </c>
      <c r="AG155" s="9" t="s">
        <v>1643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1644</v>
      </c>
      <c r="AO155" s="19">
        <f>EDATE(Table2[[#This Row],[Licensed to]], -13)</f>
        <v>45746</v>
      </c>
      <c r="AP155" s="19">
        <f>EDATE(Table2[[#This Row],[Licensed to]],-4)</f>
        <v>46021</v>
      </c>
      <c r="AQ155" s="19">
        <f>EDATE(Table2[[#This Row],[Licensed to]], -13)</f>
        <v>45746</v>
      </c>
      <c r="AR155" s="19">
        <f>EDATE(Table2[[#This Row],[Licensed to]],-4)</f>
        <v>46021</v>
      </c>
    </row>
    <row r="156" spans="1:44">
      <c r="A156" s="9" t="s">
        <v>1645</v>
      </c>
      <c r="B156" s="33">
        <v>37722</v>
      </c>
      <c r="C156" s="44">
        <v>39764</v>
      </c>
      <c r="D156" s="33">
        <f>Table3[[#This Row],[Closed Date]]+ (7*365)</f>
        <v>42319</v>
      </c>
      <c r="E156" s="33">
        <v>45817</v>
      </c>
      <c r="F156" s="32"/>
      <c r="G156" s="32"/>
      <c r="H156" s="32">
        <v>100302</v>
      </c>
      <c r="I156" s="33">
        <v>39721</v>
      </c>
      <c r="J156" s="33">
        <v>40450</v>
      </c>
      <c r="K156" s="32"/>
      <c r="L156" s="32" t="s">
        <v>93</v>
      </c>
      <c r="M156" s="32" t="s">
        <v>485</v>
      </c>
      <c r="N156" s="32">
        <v>3</v>
      </c>
      <c r="O156" s="9" t="s">
        <v>1646</v>
      </c>
      <c r="P156" s="9" t="s">
        <v>1647</v>
      </c>
      <c r="Q156" s="9" t="s">
        <v>1648</v>
      </c>
      <c r="R156" s="9" t="s">
        <v>1649</v>
      </c>
      <c r="S156" s="9" t="s">
        <v>1648</v>
      </c>
      <c r="T156" s="9"/>
      <c r="U156" s="9"/>
      <c r="V156" s="9" t="s">
        <v>1650</v>
      </c>
      <c r="W156" s="9"/>
      <c r="X156" s="9"/>
      <c r="Y156" s="9"/>
      <c r="Z156" s="9"/>
      <c r="AA156" s="9" t="s">
        <v>1651</v>
      </c>
      <c r="AB156" s="9" t="s">
        <v>804</v>
      </c>
      <c r="AC156" s="9" t="s">
        <v>805</v>
      </c>
      <c r="AD156" s="9" t="s">
        <v>1651</v>
      </c>
      <c r="AE156" s="9" t="s">
        <v>804</v>
      </c>
      <c r="AF156" s="9" t="s">
        <v>805</v>
      </c>
      <c r="AG156" s="9" t="s">
        <v>1652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90</v>
      </c>
      <c r="AM156" s="9" t="s">
        <v>91</v>
      </c>
      <c r="AN156" s="9" t="s">
        <v>1653</v>
      </c>
      <c r="AO156" s="19">
        <f>EDATE(Table2[[#This Row],[Licensed to]], -13)</f>
        <v>45657</v>
      </c>
      <c r="AP156" s="19">
        <f>EDATE(Table2[[#This Row],[Licensed to]],-4)</f>
        <v>45930</v>
      </c>
      <c r="AQ156" s="19">
        <f>EDATE(Table2[[#This Row],[Licensed to]], -13)</f>
        <v>45657</v>
      </c>
      <c r="AR156" s="19">
        <f>EDATE(Table2[[#This Row],[Licensed to]],-4)</f>
        <v>45930</v>
      </c>
    </row>
    <row r="157" spans="1:44">
      <c r="A157" s="9" t="s">
        <v>1654</v>
      </c>
      <c r="B157" s="32"/>
      <c r="C157" s="44">
        <v>38967</v>
      </c>
      <c r="D157" s="33">
        <f>Table3[[#This Row],[Closed Date]]+ (7*365)</f>
        <v>41522</v>
      </c>
      <c r="E157" s="33" t="s">
        <v>541</v>
      </c>
      <c r="F157" s="32"/>
      <c r="G157" s="32"/>
      <c r="H157" s="32">
        <v>288</v>
      </c>
      <c r="I157" s="32"/>
      <c r="J157" s="32"/>
      <c r="K157" s="32"/>
      <c r="L157" s="32"/>
      <c r="M157" s="32"/>
      <c r="N157" s="32"/>
      <c r="O157" s="9"/>
      <c r="P157" s="9" t="s">
        <v>1647</v>
      </c>
      <c r="Q157" s="9" t="s">
        <v>1648</v>
      </c>
      <c r="R157" s="9"/>
      <c r="S157" s="9"/>
      <c r="T157" s="9"/>
      <c r="U157" s="9"/>
      <c r="V157" s="9" t="s">
        <v>1650</v>
      </c>
      <c r="W157" s="9"/>
      <c r="X157" s="9"/>
      <c r="Y157" s="9"/>
      <c r="Z157" s="9"/>
      <c r="AA157" s="9" t="s">
        <v>1651</v>
      </c>
      <c r="AB157" s="9" t="s">
        <v>804</v>
      </c>
      <c r="AC157" s="9" t="s">
        <v>805</v>
      </c>
      <c r="AD157" s="9" t="s">
        <v>1651</v>
      </c>
      <c r="AE157" s="9" t="s">
        <v>804</v>
      </c>
      <c r="AF157" s="9" t="s">
        <v>805</v>
      </c>
      <c r="AG157" s="9" t="s">
        <v>1652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90</v>
      </c>
      <c r="AM157" s="9" t="s">
        <v>91</v>
      </c>
      <c r="AN157" s="9" t="s">
        <v>1655</v>
      </c>
      <c r="AO157" s="19">
        <f>EDATE(Table2[[#This Row],[Licensed to]], -13)</f>
        <v>46234</v>
      </c>
      <c r="AP157" s="19">
        <f>EDATE(Table2[[#This Row],[Licensed to]],-4)</f>
        <v>46507</v>
      </c>
      <c r="AQ157" s="19">
        <f>EDATE(Table2[[#This Row],[Licensed to]], -13)</f>
        <v>46234</v>
      </c>
      <c r="AR157" s="19">
        <f>EDATE(Table2[[#This Row],[Licensed to]],-4)</f>
        <v>46507</v>
      </c>
    </row>
    <row r="158" spans="1:44">
      <c r="A158" s="9" t="s">
        <v>1656</v>
      </c>
      <c r="B158" s="33">
        <v>40837</v>
      </c>
      <c r="C158" s="44">
        <v>42962</v>
      </c>
      <c r="D158" s="33">
        <f>Table3[[#This Row],[Closed Date]]+ (7*365)</f>
        <v>45517</v>
      </c>
      <c r="E158" s="33"/>
      <c r="F158" s="32"/>
      <c r="G158" s="32"/>
      <c r="H158" s="32">
        <v>100921</v>
      </c>
      <c r="I158" s="33">
        <v>42309</v>
      </c>
      <c r="J158" s="33">
        <v>43039</v>
      </c>
      <c r="K158" s="32"/>
      <c r="L158" s="32" t="s">
        <v>93</v>
      </c>
      <c r="M158" s="32" t="s">
        <v>94</v>
      </c>
      <c r="N158" s="32">
        <v>2</v>
      </c>
      <c r="O158" s="9" t="s">
        <v>1657</v>
      </c>
      <c r="P158" s="9" t="s">
        <v>1658</v>
      </c>
      <c r="Q158" s="9" t="s">
        <v>1659</v>
      </c>
      <c r="R158" s="9" t="s">
        <v>1660</v>
      </c>
      <c r="S158" s="9" t="s">
        <v>1661</v>
      </c>
      <c r="T158" s="9"/>
      <c r="U158" s="9"/>
      <c r="V158" s="9" t="s">
        <v>1662</v>
      </c>
      <c r="W158" s="9" t="s">
        <v>1662</v>
      </c>
      <c r="X158" s="9"/>
      <c r="Y158" s="9"/>
      <c r="Z158" s="9" t="s">
        <v>1663</v>
      </c>
      <c r="AA158" s="9" t="s">
        <v>1664</v>
      </c>
      <c r="AB158" s="9" t="s">
        <v>87</v>
      </c>
      <c r="AC158" s="9" t="s">
        <v>272</v>
      </c>
      <c r="AD158" s="9" t="s">
        <v>1664</v>
      </c>
      <c r="AE158" s="9" t="s">
        <v>87</v>
      </c>
      <c r="AF158" s="9" t="s">
        <v>272</v>
      </c>
      <c r="AG158" s="9" t="s">
        <v>1665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274</v>
      </c>
      <c r="AO158" s="19">
        <f>EDATE(Table2[[#This Row],[Licensed to]], -13)</f>
        <v>46234</v>
      </c>
      <c r="AP158" s="19">
        <f>EDATE(Table2[[#This Row],[Licensed to]],-4)</f>
        <v>46507</v>
      </c>
      <c r="AQ158" s="19">
        <f>EDATE(Table2[[#This Row],[Licensed to]], -13)</f>
        <v>46234</v>
      </c>
      <c r="AR158" s="19">
        <f>EDATE(Table2[[#This Row],[Licensed to]],-4)</f>
        <v>46507</v>
      </c>
    </row>
    <row r="159" spans="1:44">
      <c r="A159" s="9" t="s">
        <v>1666</v>
      </c>
      <c r="B159" s="33">
        <v>41747</v>
      </c>
      <c r="C159" s="44">
        <v>42094</v>
      </c>
      <c r="D159" s="33">
        <f>Table3[[#This Row],[Closed Date]]+ (7*365)</f>
        <v>44649</v>
      </c>
      <c r="E159" s="33"/>
      <c r="F159" s="32"/>
      <c r="G159" s="32">
        <v>12204</v>
      </c>
      <c r="H159" s="32">
        <v>101053</v>
      </c>
      <c r="I159" s="33">
        <v>41747</v>
      </c>
      <c r="J159" s="33">
        <v>42094</v>
      </c>
      <c r="K159" s="32"/>
      <c r="L159" s="32" t="s">
        <v>73</v>
      </c>
      <c r="M159" s="32" t="s">
        <v>94</v>
      </c>
      <c r="N159" s="32">
        <v>2</v>
      </c>
      <c r="O159" s="9" t="s">
        <v>1667</v>
      </c>
      <c r="P159" s="9" t="s">
        <v>1668</v>
      </c>
      <c r="Q159" s="9" t="s">
        <v>1669</v>
      </c>
      <c r="R159" s="9" t="s">
        <v>1670</v>
      </c>
      <c r="S159" s="9" t="s">
        <v>1669</v>
      </c>
      <c r="T159" s="9" t="s">
        <v>1669</v>
      </c>
      <c r="U159" s="9" t="s">
        <v>1668</v>
      </c>
      <c r="V159" s="9" t="s">
        <v>1671</v>
      </c>
      <c r="W159" s="9" t="s">
        <v>1671</v>
      </c>
      <c r="X159" s="9" t="s">
        <v>1672</v>
      </c>
      <c r="Y159" s="9"/>
      <c r="Z159" s="9" t="s">
        <v>1673</v>
      </c>
      <c r="AA159" s="9" t="s">
        <v>1674</v>
      </c>
      <c r="AB159" s="9" t="s">
        <v>87</v>
      </c>
      <c r="AC159" s="9" t="s">
        <v>385</v>
      </c>
      <c r="AD159" s="9" t="s">
        <v>1674</v>
      </c>
      <c r="AE159" s="9" t="s">
        <v>87</v>
      </c>
      <c r="AF159" s="9" t="s">
        <v>385</v>
      </c>
      <c r="AG159" s="9" t="s">
        <v>1675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/>
      <c r="AO159" s="19">
        <f>EDATE(Table2[[#This Row],[Licensed to]], -13)</f>
        <v>45685</v>
      </c>
      <c r="AP159" s="19">
        <f>EDATE(Table2[[#This Row],[Licensed to]],-4)</f>
        <v>45958</v>
      </c>
      <c r="AQ159" s="19">
        <f>EDATE(Table2[[#This Row],[Licensed to]], -13)</f>
        <v>45685</v>
      </c>
      <c r="AR159" s="19">
        <f>EDATE(Table2[[#This Row],[Licensed to]],-4)</f>
        <v>45958</v>
      </c>
    </row>
    <row r="160" spans="1:44">
      <c r="A160" s="9" t="s">
        <v>1676</v>
      </c>
      <c r="B160" s="33">
        <v>41416</v>
      </c>
      <c r="C160" s="44">
        <v>41790</v>
      </c>
      <c r="D160" s="33">
        <f>Table3[[#This Row],[Closed Date]]+ (7*365)</f>
        <v>44345</v>
      </c>
      <c r="E160" s="33"/>
      <c r="F160" s="32"/>
      <c r="G160" s="32"/>
      <c r="H160" s="32">
        <v>101011</v>
      </c>
      <c r="I160" s="33">
        <v>41431</v>
      </c>
      <c r="J160" s="33">
        <v>41790</v>
      </c>
      <c r="K160" s="32"/>
      <c r="L160" s="32" t="s">
        <v>73</v>
      </c>
      <c r="M160" s="32" t="s">
        <v>94</v>
      </c>
      <c r="N160" s="32">
        <v>1</v>
      </c>
      <c r="O160" s="9" t="s">
        <v>1677</v>
      </c>
      <c r="P160" s="9" t="s">
        <v>1678</v>
      </c>
      <c r="Q160" s="9" t="s">
        <v>1679</v>
      </c>
      <c r="R160" s="9" t="s">
        <v>1497</v>
      </c>
      <c r="S160" s="9" t="s">
        <v>1680</v>
      </c>
      <c r="T160" s="9"/>
      <c r="U160" s="9"/>
      <c r="V160" s="9" t="s">
        <v>1681</v>
      </c>
      <c r="W160" s="9" t="s">
        <v>1681</v>
      </c>
      <c r="X160" s="9"/>
      <c r="Y160" s="9" t="s">
        <v>1682</v>
      </c>
      <c r="Z160" s="9" t="s">
        <v>1683</v>
      </c>
      <c r="AA160" s="9" t="s">
        <v>1684</v>
      </c>
      <c r="AB160" s="9" t="s">
        <v>87</v>
      </c>
      <c r="AC160" s="9" t="s">
        <v>225</v>
      </c>
      <c r="AD160" s="9" t="s">
        <v>1685</v>
      </c>
      <c r="AE160" s="9" t="s">
        <v>87</v>
      </c>
      <c r="AF160" s="9" t="s">
        <v>385</v>
      </c>
      <c r="AG160" s="9" t="s">
        <v>1686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90</v>
      </c>
      <c r="AN160" s="9"/>
      <c r="AO160" s="19">
        <f>EDATE(Table2[[#This Row],[Licensed to]], -13)</f>
        <v>46081</v>
      </c>
      <c r="AP160" s="19">
        <f>EDATE(Table2[[#This Row],[Licensed to]],-4)</f>
        <v>46356</v>
      </c>
      <c r="AQ160" s="19">
        <f>EDATE(Table2[[#This Row],[Licensed to]], -13)</f>
        <v>46081</v>
      </c>
      <c r="AR160" s="19">
        <f>EDATE(Table2[[#This Row],[Licensed to]],-4)</f>
        <v>46356</v>
      </c>
    </row>
    <row r="161" spans="1:44">
      <c r="A161" s="9" t="s">
        <v>1687</v>
      </c>
      <c r="B161" s="33">
        <v>37130</v>
      </c>
      <c r="C161" s="44">
        <v>44379</v>
      </c>
      <c r="D161" s="33">
        <f>Table3[[#This Row],[Closed Date]]+ (7*365)</f>
        <v>46934</v>
      </c>
      <c r="E161" s="33"/>
      <c r="F161" s="32"/>
      <c r="G161" s="32">
        <v>13780</v>
      </c>
      <c r="H161" s="32">
        <v>200</v>
      </c>
      <c r="I161" s="33">
        <v>43405</v>
      </c>
      <c r="J161" s="33">
        <v>44135</v>
      </c>
      <c r="K161" s="32"/>
      <c r="L161" s="32" t="s">
        <v>93</v>
      </c>
      <c r="M161" s="32" t="s">
        <v>94</v>
      </c>
      <c r="N161" s="32">
        <v>16</v>
      </c>
      <c r="O161" s="9" t="s">
        <v>1687</v>
      </c>
      <c r="P161" s="9" t="s">
        <v>1688</v>
      </c>
      <c r="Q161" s="9" t="s">
        <v>1689</v>
      </c>
      <c r="R161" s="9" t="s">
        <v>1690</v>
      </c>
      <c r="S161" s="9" t="s">
        <v>1691</v>
      </c>
      <c r="T161" s="9" t="s">
        <v>1692</v>
      </c>
      <c r="U161" s="9" t="s">
        <v>1693</v>
      </c>
      <c r="V161" s="9" t="s">
        <v>1694</v>
      </c>
      <c r="W161" s="9" t="s">
        <v>1695</v>
      </c>
      <c r="X161" s="9" t="s">
        <v>1696</v>
      </c>
      <c r="Y161" s="9" t="s">
        <v>1697</v>
      </c>
      <c r="Z161" s="9" t="s">
        <v>1698</v>
      </c>
      <c r="AA161" s="9" t="s">
        <v>1699</v>
      </c>
      <c r="AB161" s="9" t="s">
        <v>358</v>
      </c>
      <c r="AC161" s="9" t="s">
        <v>1524</v>
      </c>
      <c r="AD161" s="9" t="s">
        <v>1699</v>
      </c>
      <c r="AE161" s="9" t="s">
        <v>358</v>
      </c>
      <c r="AF161" s="9" t="s">
        <v>1524</v>
      </c>
      <c r="AG161" s="9" t="s">
        <v>1700</v>
      </c>
      <c r="AH161" s="9" t="s">
        <v>91</v>
      </c>
      <c r="AI161" s="9" t="s">
        <v>91</v>
      </c>
      <c r="AJ161" s="9" t="s">
        <v>91</v>
      </c>
      <c r="AK161" s="9" t="s">
        <v>90</v>
      </c>
      <c r="AL161" s="9" t="s">
        <v>91</v>
      </c>
      <c r="AM161" s="9" t="s">
        <v>91</v>
      </c>
      <c r="AN161" s="9" t="s">
        <v>274</v>
      </c>
      <c r="AO161" s="19">
        <f>EDATE(Table2[[#This Row],[Licensed to]], -13)</f>
        <v>45595</v>
      </c>
      <c r="AP161" s="19">
        <f>EDATE(Table2[[#This Row],[Licensed to]],-4)</f>
        <v>45868</v>
      </c>
      <c r="AQ161" s="19">
        <f>EDATE(Table2[[#This Row],[Licensed to]], -13)</f>
        <v>45595</v>
      </c>
      <c r="AR161" s="19">
        <f>EDATE(Table2[[#This Row],[Licensed to]],-4)</f>
        <v>45868</v>
      </c>
    </row>
    <row r="162" spans="1:44">
      <c r="A162" s="9" t="s">
        <v>1701</v>
      </c>
      <c r="B162" s="33">
        <v>40489</v>
      </c>
      <c r="C162" s="44">
        <v>43206</v>
      </c>
      <c r="D162" s="33">
        <f>Table3[[#This Row],[Closed Date]]+ (7*365)</f>
        <v>45761</v>
      </c>
      <c r="E162" s="33"/>
      <c r="F162" s="32"/>
      <c r="G162" s="32"/>
      <c r="H162" s="32">
        <v>100879</v>
      </c>
      <c r="I162" s="33">
        <v>42644</v>
      </c>
      <c r="J162" s="33">
        <v>43373</v>
      </c>
      <c r="K162" s="32"/>
      <c r="L162" s="32" t="s">
        <v>93</v>
      </c>
      <c r="M162" s="32" t="s">
        <v>94</v>
      </c>
      <c r="N162" s="32">
        <v>5</v>
      </c>
      <c r="O162" s="9" t="s">
        <v>1702</v>
      </c>
      <c r="P162" s="9" t="s">
        <v>1703</v>
      </c>
      <c r="Q162" s="9" t="s">
        <v>1704</v>
      </c>
      <c r="R162" s="9"/>
      <c r="S162" s="9"/>
      <c r="T162" s="9"/>
      <c r="U162" s="9"/>
      <c r="V162" s="9" t="s">
        <v>1705</v>
      </c>
      <c r="W162" s="9" t="s">
        <v>1706</v>
      </c>
      <c r="X162" s="9" t="s">
        <v>1705</v>
      </c>
      <c r="Y162" s="9"/>
      <c r="Z162" s="9" t="s">
        <v>1707</v>
      </c>
      <c r="AA162" s="9" t="s">
        <v>1708</v>
      </c>
      <c r="AB162" s="9" t="s">
        <v>238</v>
      </c>
      <c r="AC162" s="9" t="s">
        <v>239</v>
      </c>
      <c r="AD162" s="9" t="s">
        <v>1709</v>
      </c>
      <c r="AE162" s="9" t="s">
        <v>84</v>
      </c>
      <c r="AF162" s="9" t="s">
        <v>85</v>
      </c>
      <c r="AG162" s="9" t="s">
        <v>1710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/>
      <c r="AO162" s="19">
        <f>EDATE(Table2[[#This Row],[Licensed to]], -13)</f>
        <v>45807</v>
      </c>
      <c r="AP162" s="19">
        <f>EDATE(Table2[[#This Row],[Licensed to]],-4)</f>
        <v>46081</v>
      </c>
      <c r="AQ162" s="19">
        <f>EDATE(Table2[[#This Row],[Licensed to]], -13)</f>
        <v>45807</v>
      </c>
      <c r="AR162" s="19">
        <f>EDATE(Table2[[#This Row],[Licensed to]],-4)</f>
        <v>46081</v>
      </c>
    </row>
    <row r="163" spans="1:44">
      <c r="A163" s="9" t="s">
        <v>1711</v>
      </c>
      <c r="B163" s="33">
        <v>39240</v>
      </c>
      <c r="C163" s="44">
        <v>40344</v>
      </c>
      <c r="D163" s="33">
        <f>Table3[[#This Row],[Closed Date]]+ (7*365)</f>
        <v>42899</v>
      </c>
      <c r="E163" s="33">
        <v>45817</v>
      </c>
      <c r="F163" s="32"/>
      <c r="G163" s="32"/>
      <c r="H163" s="32">
        <v>100618</v>
      </c>
      <c r="I163" s="33">
        <v>39993</v>
      </c>
      <c r="J163" s="33">
        <v>40722</v>
      </c>
      <c r="K163" s="32"/>
      <c r="L163" s="32" t="s">
        <v>93</v>
      </c>
      <c r="M163" s="32" t="s">
        <v>94</v>
      </c>
      <c r="N163" s="32">
        <v>2</v>
      </c>
      <c r="O163" s="9" t="s">
        <v>1175</v>
      </c>
      <c r="P163" s="9" t="s">
        <v>1176</v>
      </c>
      <c r="Q163" s="9" t="s">
        <v>1177</v>
      </c>
      <c r="R163" s="9" t="s">
        <v>1187</v>
      </c>
      <c r="S163" s="9" t="s">
        <v>1188</v>
      </c>
      <c r="T163" s="9"/>
      <c r="U163" s="9"/>
      <c r="V163" s="9" t="s">
        <v>1712</v>
      </c>
      <c r="W163" s="9"/>
      <c r="X163" s="9"/>
      <c r="Y163" s="9"/>
      <c r="Z163" s="9"/>
      <c r="AA163" s="9" t="s">
        <v>1713</v>
      </c>
      <c r="AB163" s="9" t="s">
        <v>87</v>
      </c>
      <c r="AC163" s="9" t="s">
        <v>154</v>
      </c>
      <c r="AD163" s="9" t="s">
        <v>1713</v>
      </c>
      <c r="AE163" s="9" t="s">
        <v>87</v>
      </c>
      <c r="AF163" s="9" t="s">
        <v>154</v>
      </c>
      <c r="AG163" s="9" t="s">
        <v>1714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1715</v>
      </c>
      <c r="AO163" s="19">
        <f>EDATE(Table2[[#This Row],[Licensed to]], -13)</f>
        <v>46050</v>
      </c>
      <c r="AP163" s="19">
        <f>EDATE(Table2[[#This Row],[Licensed to]],-4)</f>
        <v>46323</v>
      </c>
      <c r="AQ163" s="19">
        <f>EDATE(Table2[[#This Row],[Licensed to]], -13)</f>
        <v>46050</v>
      </c>
      <c r="AR163" s="19">
        <f>EDATE(Table2[[#This Row],[Licensed to]],-4)</f>
        <v>46323</v>
      </c>
    </row>
    <row r="164" spans="1:44">
      <c r="A164" s="9" t="s">
        <v>1716</v>
      </c>
      <c r="B164" s="33">
        <v>38083</v>
      </c>
      <c r="C164" s="44">
        <v>40488</v>
      </c>
      <c r="D164" s="33">
        <f>Table3[[#This Row],[Closed Date]]+ (7*365)</f>
        <v>43043</v>
      </c>
      <c r="E164" s="33">
        <v>45817</v>
      </c>
      <c r="F164" s="32"/>
      <c r="G164" s="32"/>
      <c r="H164" s="32">
        <v>277</v>
      </c>
      <c r="I164" s="33">
        <v>40274</v>
      </c>
      <c r="J164" s="33">
        <v>41096</v>
      </c>
      <c r="K164" s="32"/>
      <c r="L164" s="32" t="s">
        <v>93</v>
      </c>
      <c r="M164" s="32" t="s">
        <v>94</v>
      </c>
      <c r="N164" s="32">
        <v>5</v>
      </c>
      <c r="O164" s="9" t="s">
        <v>1717</v>
      </c>
      <c r="P164" s="9" t="s">
        <v>1718</v>
      </c>
      <c r="Q164" s="9" t="s">
        <v>1177</v>
      </c>
      <c r="R164" s="9" t="s">
        <v>1719</v>
      </c>
      <c r="S164" s="9" t="s">
        <v>1720</v>
      </c>
      <c r="T164" s="9"/>
      <c r="U164" s="9"/>
      <c r="V164" s="9" t="s">
        <v>1721</v>
      </c>
      <c r="W164" s="9"/>
      <c r="X164" s="9" t="s">
        <v>1722</v>
      </c>
      <c r="Y164" s="9"/>
      <c r="Z164" s="9" t="s">
        <v>1182</v>
      </c>
      <c r="AA164" s="9" t="s">
        <v>1723</v>
      </c>
      <c r="AB164" s="9" t="s">
        <v>84</v>
      </c>
      <c r="AC164" s="9" t="s">
        <v>85</v>
      </c>
      <c r="AD164" s="9" t="s">
        <v>1723</v>
      </c>
      <c r="AE164" s="9" t="s">
        <v>84</v>
      </c>
      <c r="AF164" s="9" t="s">
        <v>85</v>
      </c>
      <c r="AG164" s="9" t="s">
        <v>1724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/>
      <c r="AO164" s="19">
        <f>EDATE(Table2[[#This Row],[Licensed to]], -13)</f>
        <v>46022</v>
      </c>
      <c r="AP164" s="19">
        <f>EDATE(Table2[[#This Row],[Licensed to]],-4)</f>
        <v>46295</v>
      </c>
      <c r="AQ164" s="19">
        <f>EDATE(Table2[[#This Row],[Licensed to]], -13)</f>
        <v>46022</v>
      </c>
      <c r="AR164" s="19">
        <f>EDATE(Table2[[#This Row],[Licensed to]],-4)</f>
        <v>46295</v>
      </c>
    </row>
    <row r="165" spans="1:44">
      <c r="A165" s="9" t="s">
        <v>1725</v>
      </c>
      <c r="B165" s="33">
        <v>41362</v>
      </c>
      <c r="C165" s="44">
        <v>43162</v>
      </c>
      <c r="D165" s="33">
        <f>Table3[[#This Row],[Closed Date]]+ (7*365)</f>
        <v>45717</v>
      </c>
      <c r="E165" s="33"/>
      <c r="F165" s="32"/>
      <c r="G165" s="32"/>
      <c r="H165" s="32">
        <v>101005</v>
      </c>
      <c r="I165" s="33">
        <v>42461</v>
      </c>
      <c r="J165" s="33">
        <v>43190</v>
      </c>
      <c r="K165" s="32"/>
      <c r="L165" s="32" t="s">
        <v>93</v>
      </c>
      <c r="M165" s="32" t="s">
        <v>94</v>
      </c>
      <c r="N165" s="32">
        <v>5</v>
      </c>
      <c r="O165" s="9" t="s">
        <v>1726</v>
      </c>
      <c r="P165" s="9" t="s">
        <v>1703</v>
      </c>
      <c r="Q165" s="9" t="s">
        <v>1704</v>
      </c>
      <c r="R165" s="9" t="s">
        <v>942</v>
      </c>
      <c r="S165" s="9" t="s">
        <v>1727</v>
      </c>
      <c r="T165" s="9" t="s">
        <v>1728</v>
      </c>
      <c r="U165" s="9" t="s">
        <v>1729</v>
      </c>
      <c r="V165" s="9" t="s">
        <v>1730</v>
      </c>
      <c r="W165" s="9" t="s">
        <v>1731</v>
      </c>
      <c r="X165" s="9" t="s">
        <v>1705</v>
      </c>
      <c r="Y165" s="9"/>
      <c r="Z165" s="9" t="s">
        <v>1732</v>
      </c>
      <c r="AA165" s="9" t="s">
        <v>1708</v>
      </c>
      <c r="AB165" s="9" t="s">
        <v>238</v>
      </c>
      <c r="AC165" s="9" t="s">
        <v>239</v>
      </c>
      <c r="AD165" s="9" t="s">
        <v>1733</v>
      </c>
      <c r="AE165" s="9" t="s">
        <v>334</v>
      </c>
      <c r="AF165" s="9" t="s">
        <v>335</v>
      </c>
      <c r="AG165" s="9" t="s">
        <v>1734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90</v>
      </c>
      <c r="AM165" s="9" t="s">
        <v>91</v>
      </c>
      <c r="AN165" s="9" t="s">
        <v>417</v>
      </c>
      <c r="AO165" s="19">
        <f>EDATE(Table2[[#This Row],[Licensed to]], -13)</f>
        <v>45899</v>
      </c>
      <c r="AP165" s="19">
        <f>EDATE(Table2[[#This Row],[Licensed to]],-4)</f>
        <v>46172</v>
      </c>
      <c r="AQ165" s="19">
        <f>EDATE(Table2[[#This Row],[Licensed to]], -13)</f>
        <v>45899</v>
      </c>
      <c r="AR165" s="19">
        <f>EDATE(Table2[[#This Row],[Licensed to]],-4)</f>
        <v>46172</v>
      </c>
    </row>
    <row r="166" spans="1:44">
      <c r="A166" s="9" t="s">
        <v>1735</v>
      </c>
      <c r="B166" s="33">
        <v>41718</v>
      </c>
      <c r="C166" s="44">
        <v>44482</v>
      </c>
      <c r="D166" s="33">
        <f>Table3[[#This Row],[Closed Date]]+ (7*365)</f>
        <v>47037</v>
      </c>
      <c r="E166" s="33"/>
      <c r="F166" s="32"/>
      <c r="G166" s="32">
        <v>12143</v>
      </c>
      <c r="H166" s="32">
        <v>101047</v>
      </c>
      <c r="I166" s="33">
        <v>43922</v>
      </c>
      <c r="J166" s="33">
        <v>44651</v>
      </c>
      <c r="K166" s="32"/>
      <c r="L166" s="32" t="s">
        <v>93</v>
      </c>
      <c r="M166" s="32" t="s">
        <v>94</v>
      </c>
      <c r="N166" s="32">
        <v>10</v>
      </c>
      <c r="O166" s="9" t="s">
        <v>1736</v>
      </c>
      <c r="P166" s="9" t="s">
        <v>1737</v>
      </c>
      <c r="Q166" s="9" t="s">
        <v>1738</v>
      </c>
      <c r="R166" s="9" t="s">
        <v>1739</v>
      </c>
      <c r="S166" s="9" t="s">
        <v>1740</v>
      </c>
      <c r="T166" s="9"/>
      <c r="U166" s="9"/>
      <c r="V166" s="9" t="s">
        <v>1741</v>
      </c>
      <c r="W166" s="9" t="s">
        <v>1742</v>
      </c>
      <c r="X166" s="9" t="s">
        <v>1743</v>
      </c>
      <c r="Y166" s="9" t="s">
        <v>1744</v>
      </c>
      <c r="Z166" s="9" t="s">
        <v>1745</v>
      </c>
      <c r="AA166" s="9" t="s">
        <v>1746</v>
      </c>
      <c r="AB166" s="9" t="s">
        <v>238</v>
      </c>
      <c r="AC166" s="9" t="s">
        <v>241</v>
      </c>
      <c r="AD166" s="9" t="s">
        <v>1746</v>
      </c>
      <c r="AE166" s="9" t="s">
        <v>238</v>
      </c>
      <c r="AF166" s="9" t="s">
        <v>241</v>
      </c>
      <c r="AG166" s="9" t="s">
        <v>1747</v>
      </c>
      <c r="AH166" s="9" t="s">
        <v>90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/>
      <c r="AO166" s="19">
        <f>EDATE(Table2[[#This Row],[Licensed to]], -13)</f>
        <v>45716</v>
      </c>
      <c r="AP166" s="19">
        <f>EDATE(Table2[[#This Row],[Licensed to]],-4)</f>
        <v>45991</v>
      </c>
      <c r="AQ166" s="19">
        <f>EDATE(Table2[[#This Row],[Licensed to]], -13)</f>
        <v>45716</v>
      </c>
      <c r="AR166" s="19">
        <f>EDATE(Table2[[#This Row],[Licensed to]],-4)</f>
        <v>45991</v>
      </c>
    </row>
    <row r="167" spans="1:44">
      <c r="A167" s="9" t="s">
        <v>1748</v>
      </c>
      <c r="B167" s="33">
        <v>40148</v>
      </c>
      <c r="C167" s="44">
        <v>41677</v>
      </c>
      <c r="D167" s="33">
        <f>Table3[[#This Row],[Closed Date]]+ (7*365)</f>
        <v>44232</v>
      </c>
      <c r="E167" s="33"/>
      <c r="F167" s="32"/>
      <c r="G167" s="32"/>
      <c r="H167" s="32">
        <v>100804</v>
      </c>
      <c r="I167" s="33">
        <v>41548</v>
      </c>
      <c r="J167" s="33">
        <v>42277</v>
      </c>
      <c r="K167" s="32"/>
      <c r="L167" s="32" t="s">
        <v>93</v>
      </c>
      <c r="M167" s="32" t="s">
        <v>74</v>
      </c>
      <c r="N167" s="32">
        <v>2</v>
      </c>
      <c r="O167" s="9" t="s">
        <v>1749</v>
      </c>
      <c r="P167" s="9" t="s">
        <v>1750</v>
      </c>
      <c r="Q167" s="9" t="s">
        <v>1751</v>
      </c>
      <c r="R167" s="9" t="s">
        <v>1752</v>
      </c>
      <c r="S167" s="9" t="s">
        <v>1753</v>
      </c>
      <c r="T167" s="9"/>
      <c r="U167" s="9"/>
      <c r="V167" s="9" t="s">
        <v>1754</v>
      </c>
      <c r="W167" s="9" t="s">
        <v>1754</v>
      </c>
      <c r="X167" s="9" t="s">
        <v>1755</v>
      </c>
      <c r="Y167" s="9"/>
      <c r="Z167" s="9" t="s">
        <v>1756</v>
      </c>
      <c r="AA167" s="9" t="s">
        <v>1757</v>
      </c>
      <c r="AB167" s="9" t="s">
        <v>238</v>
      </c>
      <c r="AC167" s="9" t="s">
        <v>241</v>
      </c>
      <c r="AD167" s="9" t="s">
        <v>1758</v>
      </c>
      <c r="AE167" s="9" t="s">
        <v>238</v>
      </c>
      <c r="AF167" s="9" t="s">
        <v>241</v>
      </c>
      <c r="AG167" s="9" t="s">
        <v>1759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90</v>
      </c>
      <c r="AM167" s="9" t="s">
        <v>91</v>
      </c>
      <c r="AN167" s="9" t="s">
        <v>1760</v>
      </c>
      <c r="AO167" s="19">
        <f>EDATE(Table2[[#This Row],[Licensed to]], -13)</f>
        <v>45685</v>
      </c>
      <c r="AP167" s="19">
        <f>EDATE(Table2[[#This Row],[Licensed to]],-4)</f>
        <v>45958</v>
      </c>
      <c r="AQ167" s="19">
        <f>EDATE(Table2[[#This Row],[Licensed to]], -13)</f>
        <v>45685</v>
      </c>
      <c r="AR167" s="19">
        <f>EDATE(Table2[[#This Row],[Licensed to]],-4)</f>
        <v>45958</v>
      </c>
    </row>
    <row r="168" spans="1:44">
      <c r="A168" s="9" t="s">
        <v>1761</v>
      </c>
      <c r="B168" s="33">
        <v>40774</v>
      </c>
      <c r="C168" s="44">
        <v>40992</v>
      </c>
      <c r="D168" s="33">
        <f>Table3[[#This Row],[Closed Date]]+ (7*365)</f>
        <v>43547</v>
      </c>
      <c r="E168" s="33"/>
      <c r="F168" s="32"/>
      <c r="G168" s="32"/>
      <c r="H168" s="32">
        <v>100914</v>
      </c>
      <c r="I168" s="33">
        <v>40774</v>
      </c>
      <c r="J168" s="33">
        <v>41152</v>
      </c>
      <c r="K168" s="32"/>
      <c r="L168" s="32" t="s">
        <v>73</v>
      </c>
      <c r="M168" s="32" t="s">
        <v>94</v>
      </c>
      <c r="N168" s="32">
        <v>2</v>
      </c>
      <c r="O168" s="9" t="s">
        <v>1762</v>
      </c>
      <c r="P168" s="9" t="s">
        <v>1752</v>
      </c>
      <c r="Q168" s="9" t="s">
        <v>1753</v>
      </c>
      <c r="R168" s="9" t="s">
        <v>1751</v>
      </c>
      <c r="S168" s="9" t="s">
        <v>1750</v>
      </c>
      <c r="T168" s="9"/>
      <c r="U168" s="9"/>
      <c r="V168" s="9" t="s">
        <v>114</v>
      </c>
      <c r="W168" s="9"/>
      <c r="X168" s="9"/>
      <c r="Y168" s="9"/>
      <c r="Z168" s="9"/>
      <c r="AA168" s="9" t="s">
        <v>1763</v>
      </c>
      <c r="AB168" s="9" t="s">
        <v>238</v>
      </c>
      <c r="AC168" s="9" t="s">
        <v>241</v>
      </c>
      <c r="AD168" s="9" t="s">
        <v>1764</v>
      </c>
      <c r="AE168" s="9" t="s">
        <v>238</v>
      </c>
      <c r="AF168" s="9" t="s">
        <v>241</v>
      </c>
      <c r="AG168" s="9" t="s">
        <v>1765</v>
      </c>
      <c r="AH168" s="9" t="s">
        <v>91</v>
      </c>
      <c r="AI168" s="9" t="s">
        <v>91</v>
      </c>
      <c r="AJ168" s="9" t="s">
        <v>91</v>
      </c>
      <c r="AK168" s="9" t="s">
        <v>90</v>
      </c>
      <c r="AL168" s="9" t="s">
        <v>91</v>
      </c>
      <c r="AM168" s="9" t="s">
        <v>91</v>
      </c>
      <c r="AN168" s="9" t="s">
        <v>274</v>
      </c>
      <c r="AO168" s="19">
        <f>EDATE(Table2[[#This Row],[Licensed to]], -13)</f>
        <v>45685</v>
      </c>
      <c r="AP168" s="19">
        <f>EDATE(Table2[[#This Row],[Licensed to]],-4)</f>
        <v>45958</v>
      </c>
      <c r="AQ168" s="19">
        <f>EDATE(Table2[[#This Row],[Licensed to]], -13)</f>
        <v>45685</v>
      </c>
      <c r="AR168" s="19">
        <f>EDATE(Table2[[#This Row],[Licensed to]],-4)</f>
        <v>45958</v>
      </c>
    </row>
    <row r="169" spans="1:44">
      <c r="A169" s="9" t="s">
        <v>1766</v>
      </c>
      <c r="B169" s="33">
        <v>40276</v>
      </c>
      <c r="C169" s="44">
        <v>40891</v>
      </c>
      <c r="D169" s="33">
        <f>Table3[[#This Row],[Closed Date]]+ (7*365)</f>
        <v>43446</v>
      </c>
      <c r="E169" s="33"/>
      <c r="F169" s="32"/>
      <c r="G169" s="32"/>
      <c r="H169" s="32">
        <v>100842</v>
      </c>
      <c r="I169" s="33">
        <v>40664</v>
      </c>
      <c r="J169" s="33">
        <v>41394</v>
      </c>
      <c r="K169" s="32"/>
      <c r="L169" s="32" t="s">
        <v>93</v>
      </c>
      <c r="M169" s="32" t="s">
        <v>94</v>
      </c>
      <c r="N169" s="32">
        <v>5</v>
      </c>
      <c r="O169" s="9" t="s">
        <v>1767</v>
      </c>
      <c r="P169" s="9" t="s">
        <v>1768</v>
      </c>
      <c r="Q169" s="9" t="s">
        <v>1769</v>
      </c>
      <c r="R169" s="9" t="s">
        <v>1089</v>
      </c>
      <c r="S169" s="9" t="s">
        <v>1770</v>
      </c>
      <c r="T169" s="9"/>
      <c r="U169" s="9"/>
      <c r="V169" s="9" t="s">
        <v>1771</v>
      </c>
      <c r="W169" s="9"/>
      <c r="X169" s="9" t="s">
        <v>1772</v>
      </c>
      <c r="Y169" s="9"/>
      <c r="Z169" s="9" t="s">
        <v>1773</v>
      </c>
      <c r="AA169" s="9" t="s">
        <v>1774</v>
      </c>
      <c r="AB169" s="9" t="s">
        <v>87</v>
      </c>
      <c r="AC169" s="9" t="s">
        <v>385</v>
      </c>
      <c r="AD169" s="9" t="s">
        <v>1775</v>
      </c>
      <c r="AE169" s="9" t="s">
        <v>87</v>
      </c>
      <c r="AF169" s="9" t="s">
        <v>88</v>
      </c>
      <c r="AG169" s="9" t="s">
        <v>1776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/>
      <c r="AO169" s="19">
        <f>EDATE(Table2[[#This Row],[Licensed to]], -13)</f>
        <v>45746</v>
      </c>
      <c r="AP169" s="19">
        <f>EDATE(Table2[[#This Row],[Licensed to]],-4)</f>
        <v>46021</v>
      </c>
      <c r="AQ169" s="19">
        <f>EDATE(Table2[[#This Row],[Licensed to]], -13)</f>
        <v>45746</v>
      </c>
      <c r="AR169" s="19">
        <f>EDATE(Table2[[#This Row],[Licensed to]],-4)</f>
        <v>46021</v>
      </c>
    </row>
    <row r="170" spans="1:44">
      <c r="A170" s="9" t="s">
        <v>1777</v>
      </c>
      <c r="B170" s="33">
        <v>39125</v>
      </c>
      <c r="C170" s="44">
        <v>40755</v>
      </c>
      <c r="D170" s="33">
        <f>Table3[[#This Row],[Closed Date]]+ (7*365)</f>
        <v>43310</v>
      </c>
      <c r="E170" s="33"/>
      <c r="F170" s="32"/>
      <c r="G170" s="32"/>
      <c r="H170" s="32">
        <v>100630</v>
      </c>
      <c r="I170" s="33">
        <v>40026</v>
      </c>
      <c r="J170" s="33">
        <v>40755</v>
      </c>
      <c r="K170" s="32"/>
      <c r="L170" s="32" t="s">
        <v>93</v>
      </c>
      <c r="M170" s="32" t="s">
        <v>74</v>
      </c>
      <c r="N170" s="32">
        <v>2</v>
      </c>
      <c r="O170" s="9" t="s">
        <v>1778</v>
      </c>
      <c r="P170" s="9" t="s">
        <v>1779</v>
      </c>
      <c r="Q170" s="9" t="s">
        <v>1780</v>
      </c>
      <c r="R170" s="9" t="s">
        <v>1781</v>
      </c>
      <c r="S170" s="9" t="s">
        <v>1782</v>
      </c>
      <c r="T170" s="9"/>
      <c r="U170" s="9"/>
      <c r="V170" s="9" t="s">
        <v>1783</v>
      </c>
      <c r="W170" s="9"/>
      <c r="X170" s="9"/>
      <c r="Y170" s="9"/>
      <c r="Z170" s="9" t="s">
        <v>1784</v>
      </c>
      <c r="AA170" s="9" t="s">
        <v>1785</v>
      </c>
      <c r="AB170" s="9" t="s">
        <v>1786</v>
      </c>
      <c r="AC170" s="9" t="s">
        <v>1787</v>
      </c>
      <c r="AD170" s="9" t="s">
        <v>1788</v>
      </c>
      <c r="AE170" s="9" t="s">
        <v>1786</v>
      </c>
      <c r="AF170" s="9" t="s">
        <v>1787</v>
      </c>
      <c r="AG170" s="9" t="s">
        <v>1789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1790</v>
      </c>
      <c r="AO170" s="19">
        <f>EDATE(Table2[[#This Row],[Licensed to]], -13)</f>
        <v>45930</v>
      </c>
      <c r="AP170" s="19">
        <f>EDATE(Table2[[#This Row],[Licensed to]],-4)</f>
        <v>46203</v>
      </c>
      <c r="AQ170" s="19">
        <f>EDATE(Table2[[#This Row],[Licensed to]], -13)</f>
        <v>45930</v>
      </c>
      <c r="AR170" s="19">
        <f>EDATE(Table2[[#This Row],[Licensed to]],-4)</f>
        <v>46203</v>
      </c>
    </row>
    <row r="171" spans="1:44">
      <c r="A171" s="9" t="s">
        <v>1791</v>
      </c>
      <c r="B171" s="33">
        <v>34933</v>
      </c>
      <c r="C171" s="44">
        <v>42395</v>
      </c>
      <c r="D171" s="33">
        <f>Table3[[#This Row],[Closed Date]]+ (7*365)</f>
        <v>44950</v>
      </c>
      <c r="E171" s="33"/>
      <c r="F171" s="32"/>
      <c r="G171" s="32"/>
      <c r="H171" s="32">
        <v>359459</v>
      </c>
      <c r="I171" s="33">
        <v>41671</v>
      </c>
      <c r="J171" s="33">
        <v>42400</v>
      </c>
      <c r="K171" s="32"/>
      <c r="L171" s="32" t="s">
        <v>93</v>
      </c>
      <c r="M171" s="32" t="s">
        <v>485</v>
      </c>
      <c r="N171" s="32">
        <v>16</v>
      </c>
      <c r="O171" s="9" t="s">
        <v>1792</v>
      </c>
      <c r="P171" s="9" t="s">
        <v>1793</v>
      </c>
      <c r="Q171" s="9" t="s">
        <v>1794</v>
      </c>
      <c r="R171" s="9" t="s">
        <v>1360</v>
      </c>
      <c r="S171" s="9" t="s">
        <v>1795</v>
      </c>
      <c r="T171" s="9"/>
      <c r="U171" s="9"/>
      <c r="V171" s="9" t="s">
        <v>1796</v>
      </c>
      <c r="W171" s="9" t="s">
        <v>1797</v>
      </c>
      <c r="X171" s="9" t="s">
        <v>1798</v>
      </c>
      <c r="Y171" s="9"/>
      <c r="Z171" s="9" t="s">
        <v>1799</v>
      </c>
      <c r="AA171" s="9" t="s">
        <v>1800</v>
      </c>
      <c r="AB171" s="9" t="s">
        <v>87</v>
      </c>
      <c r="AC171" s="9" t="s">
        <v>1801</v>
      </c>
      <c r="AD171" s="9" t="s">
        <v>1802</v>
      </c>
      <c r="AE171" s="9" t="s">
        <v>87</v>
      </c>
      <c r="AF171" s="9" t="s">
        <v>385</v>
      </c>
      <c r="AG171" s="9" t="s">
        <v>1803</v>
      </c>
      <c r="AH171" s="9" t="s">
        <v>91</v>
      </c>
      <c r="AI171" s="9" t="s">
        <v>91</v>
      </c>
      <c r="AJ171" s="9" t="s">
        <v>91</v>
      </c>
      <c r="AK171" s="9" t="s">
        <v>90</v>
      </c>
      <c r="AL171" s="9" t="s">
        <v>91</v>
      </c>
      <c r="AM171" s="9" t="s">
        <v>91</v>
      </c>
      <c r="AN171" s="9" t="s">
        <v>1804</v>
      </c>
      <c r="AO171" s="19">
        <f>EDATE(Table2[[#This Row],[Licensed to]], -13)</f>
        <v>46050</v>
      </c>
      <c r="AP171" s="19">
        <f>EDATE(Table2[[#This Row],[Licensed to]],-4)</f>
        <v>46323</v>
      </c>
      <c r="AQ171" s="19">
        <f>EDATE(Table2[[#This Row],[Licensed to]], -13)</f>
        <v>46050</v>
      </c>
      <c r="AR171" s="19">
        <f>EDATE(Table2[[#This Row],[Licensed to]],-4)</f>
        <v>46323</v>
      </c>
    </row>
    <row r="172" spans="1:44">
      <c r="A172" s="9" t="s">
        <v>1805</v>
      </c>
      <c r="B172" s="33">
        <v>41871</v>
      </c>
      <c r="C172" s="44">
        <v>42724</v>
      </c>
      <c r="D172" s="33">
        <f>Table3[[#This Row],[Closed Date]]+ (7*365)</f>
        <v>45279</v>
      </c>
      <c r="E172" s="33"/>
      <c r="F172" s="32"/>
      <c r="G172" s="32">
        <v>12450</v>
      </c>
      <c r="H172" s="32">
        <v>101076</v>
      </c>
      <c r="I172" s="33">
        <v>42489</v>
      </c>
      <c r="J172" s="33">
        <v>42613</v>
      </c>
      <c r="K172" s="33">
        <v>42978</v>
      </c>
      <c r="L172" s="32" t="s">
        <v>73</v>
      </c>
      <c r="M172" s="32" t="s">
        <v>74</v>
      </c>
      <c r="N172" s="32">
        <v>2</v>
      </c>
      <c r="O172" s="9" t="s">
        <v>1806</v>
      </c>
      <c r="P172" s="9" t="s">
        <v>1807</v>
      </c>
      <c r="Q172" s="9" t="s">
        <v>1808</v>
      </c>
      <c r="R172" s="9" t="s">
        <v>1809</v>
      </c>
      <c r="S172" s="9" t="s">
        <v>1810</v>
      </c>
      <c r="T172" s="9"/>
      <c r="U172" s="9"/>
      <c r="V172" s="9" t="s">
        <v>1811</v>
      </c>
      <c r="W172" s="9" t="s">
        <v>1812</v>
      </c>
      <c r="X172" s="9" t="s">
        <v>1811</v>
      </c>
      <c r="Y172" s="9" t="s">
        <v>1813</v>
      </c>
      <c r="Z172" s="9" t="s">
        <v>1814</v>
      </c>
      <c r="AA172" s="9" t="s">
        <v>1815</v>
      </c>
      <c r="AB172" s="9" t="s">
        <v>87</v>
      </c>
      <c r="AC172" s="9" t="s">
        <v>88</v>
      </c>
      <c r="AD172" s="9" t="s">
        <v>1815</v>
      </c>
      <c r="AE172" s="9" t="s">
        <v>87</v>
      </c>
      <c r="AF172" s="9" t="s">
        <v>88</v>
      </c>
      <c r="AG172" s="9" t="s">
        <v>1816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1817</v>
      </c>
      <c r="AO172" s="19">
        <f>EDATE(Table2[[#This Row],[Licensed to]], -13)</f>
        <v>45716</v>
      </c>
      <c r="AP172" s="19">
        <f>EDATE(Table2[[#This Row],[Licensed to]],-4)</f>
        <v>45991</v>
      </c>
      <c r="AQ172" s="19">
        <f>EDATE(Table2[[#This Row],[Licensed to]], -13)</f>
        <v>45716</v>
      </c>
      <c r="AR172" s="19">
        <f>EDATE(Table2[[#This Row],[Licensed to]],-4)</f>
        <v>45991</v>
      </c>
    </row>
    <row r="173" spans="1:44">
      <c r="A173" s="9" t="s">
        <v>1818</v>
      </c>
      <c r="B173" s="33">
        <v>37193</v>
      </c>
      <c r="C173" s="44">
        <v>40210</v>
      </c>
      <c r="D173" s="33">
        <f>Table3[[#This Row],[Closed Date]]+ (7*365)</f>
        <v>42765</v>
      </c>
      <c r="E173" s="33">
        <v>45817</v>
      </c>
      <c r="F173" s="32"/>
      <c r="G173" s="32"/>
      <c r="H173" s="32">
        <v>100185</v>
      </c>
      <c r="I173" s="33">
        <v>39482</v>
      </c>
      <c r="J173" s="33">
        <v>40212</v>
      </c>
      <c r="K173" s="32"/>
      <c r="L173" s="32" t="s">
        <v>93</v>
      </c>
      <c r="M173" s="32" t="s">
        <v>74</v>
      </c>
      <c r="N173" s="32">
        <v>1</v>
      </c>
      <c r="O173" s="9"/>
      <c r="P173" s="9" t="s">
        <v>544</v>
      </c>
      <c r="Q173" s="9" t="s">
        <v>1819</v>
      </c>
      <c r="R173" s="9" t="s">
        <v>1820</v>
      </c>
      <c r="S173" s="9" t="s">
        <v>1819</v>
      </c>
      <c r="T173" s="9"/>
      <c r="U173" s="9"/>
      <c r="V173" s="9" t="s">
        <v>1821</v>
      </c>
      <c r="W173" s="9"/>
      <c r="X173" s="9"/>
      <c r="Y173" s="9"/>
      <c r="Z173" s="9" t="s">
        <v>1822</v>
      </c>
      <c r="AA173" s="9" t="s">
        <v>1823</v>
      </c>
      <c r="AB173" s="9" t="s">
        <v>1250</v>
      </c>
      <c r="AC173" s="9" t="s">
        <v>1251</v>
      </c>
      <c r="AD173" s="9" t="s">
        <v>1823</v>
      </c>
      <c r="AE173" s="9" t="s">
        <v>1250</v>
      </c>
      <c r="AF173" s="9" t="s">
        <v>1251</v>
      </c>
      <c r="AG173" s="9" t="s">
        <v>1824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1825</v>
      </c>
      <c r="AO173" s="19">
        <f>EDATE(Table2[[#This Row],[Licensed to]], -13)</f>
        <v>45716</v>
      </c>
      <c r="AP173" s="19">
        <f>EDATE(Table2[[#This Row],[Licensed to]],-4)</f>
        <v>45991</v>
      </c>
      <c r="AQ173" s="19">
        <f>EDATE(Table2[[#This Row],[Licensed to]], -13)</f>
        <v>45716</v>
      </c>
      <c r="AR173" s="19">
        <f>EDATE(Table2[[#This Row],[Licensed to]],-4)</f>
        <v>45991</v>
      </c>
    </row>
    <row r="174" spans="1:44">
      <c r="A174" s="9" t="s">
        <v>1826</v>
      </c>
      <c r="B174" s="33">
        <v>40360</v>
      </c>
      <c r="C174" s="44">
        <v>45292</v>
      </c>
      <c r="D174" s="33">
        <f>Table3[[#This Row],[Closed Date]]+ (7*365)</f>
        <v>47847</v>
      </c>
      <c r="E174" s="33"/>
      <c r="F174" s="32" t="s">
        <v>1827</v>
      </c>
      <c r="G174" s="32">
        <v>11866</v>
      </c>
      <c r="H174" s="32">
        <v>100858</v>
      </c>
      <c r="I174" s="33">
        <v>45139</v>
      </c>
      <c r="J174" s="33">
        <v>45869</v>
      </c>
      <c r="K174" s="32"/>
      <c r="L174" s="32" t="s">
        <v>93</v>
      </c>
      <c r="M174" s="32" t="s">
        <v>74</v>
      </c>
      <c r="N174" s="32">
        <v>1</v>
      </c>
      <c r="O174" s="9" t="s">
        <v>1828</v>
      </c>
      <c r="P174" s="9" t="s">
        <v>1829</v>
      </c>
      <c r="Q174" s="9" t="s">
        <v>1830</v>
      </c>
      <c r="R174" s="9" t="s">
        <v>1831</v>
      </c>
      <c r="S174" s="9" t="s">
        <v>1830</v>
      </c>
      <c r="T174" s="9"/>
      <c r="U174" s="9"/>
      <c r="V174" s="9" t="s">
        <v>1832</v>
      </c>
      <c r="W174" s="9"/>
      <c r="X174" s="9" t="s">
        <v>1833</v>
      </c>
      <c r="Y174" s="9"/>
      <c r="Z174" s="9" t="s">
        <v>1834</v>
      </c>
      <c r="AA174" s="9" t="s">
        <v>1835</v>
      </c>
      <c r="AB174" s="9" t="s">
        <v>1836</v>
      </c>
      <c r="AC174" s="9" t="s">
        <v>1545</v>
      </c>
      <c r="AD174" s="9" t="s">
        <v>1835</v>
      </c>
      <c r="AE174" s="9" t="s">
        <v>1544</v>
      </c>
      <c r="AF174" s="9" t="s">
        <v>1545</v>
      </c>
      <c r="AG174" s="9" t="s">
        <v>1837</v>
      </c>
      <c r="AH174" s="9" t="s">
        <v>90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/>
      <c r="AO174" s="19">
        <f>EDATE(Table2[[#This Row],[Licensed to]], -13)</f>
        <v>45838</v>
      </c>
      <c r="AP174" s="19">
        <f>EDATE(Table2[[#This Row],[Licensed to]],-4)</f>
        <v>46112</v>
      </c>
      <c r="AQ174" s="19">
        <f>EDATE(Table2[[#This Row],[Licensed to]], -13)</f>
        <v>45838</v>
      </c>
      <c r="AR174" s="19">
        <f>EDATE(Table2[[#This Row],[Licensed to]],-4)</f>
        <v>46112</v>
      </c>
    </row>
    <row r="175" spans="1:44">
      <c r="A175" s="9" t="s">
        <v>1838</v>
      </c>
      <c r="B175" s="33">
        <v>41554</v>
      </c>
      <c r="C175" s="44">
        <v>44561</v>
      </c>
      <c r="D175" s="33">
        <f>Table3[[#This Row],[Closed Date]]+ (7*365)</f>
        <v>47116</v>
      </c>
      <c r="E175" s="33"/>
      <c r="F175" s="32"/>
      <c r="G175" s="32">
        <v>11877</v>
      </c>
      <c r="H175" s="32">
        <v>101027</v>
      </c>
      <c r="I175" s="33">
        <v>44470</v>
      </c>
      <c r="J175" s="33">
        <v>45199</v>
      </c>
      <c r="K175" s="32"/>
      <c r="L175" s="32" t="s">
        <v>93</v>
      </c>
      <c r="M175" s="32" t="s">
        <v>94</v>
      </c>
      <c r="N175" s="32">
        <v>51</v>
      </c>
      <c r="O175" s="9" t="s">
        <v>1839</v>
      </c>
      <c r="P175" s="9" t="s">
        <v>1840</v>
      </c>
      <c r="Q175" s="9" t="s">
        <v>1841</v>
      </c>
      <c r="R175" s="9" t="s">
        <v>1842</v>
      </c>
      <c r="S175" s="9" t="s">
        <v>1843</v>
      </c>
      <c r="T175" s="9" t="s">
        <v>1842</v>
      </c>
      <c r="U175" s="9" t="s">
        <v>1843</v>
      </c>
      <c r="V175" s="9" t="s">
        <v>1844</v>
      </c>
      <c r="W175" s="9" t="s">
        <v>1845</v>
      </c>
      <c r="X175" s="9" t="s">
        <v>1846</v>
      </c>
      <c r="Y175" s="9" t="s">
        <v>1847</v>
      </c>
      <c r="Z175" s="9" t="s">
        <v>1848</v>
      </c>
      <c r="AA175" s="9" t="s">
        <v>1849</v>
      </c>
      <c r="AB175" s="9" t="s">
        <v>1850</v>
      </c>
      <c r="AC175" s="9" t="s">
        <v>1851</v>
      </c>
      <c r="AD175" s="9" t="s">
        <v>1849</v>
      </c>
      <c r="AE175" s="9" t="s">
        <v>1850</v>
      </c>
      <c r="AF175" s="9" t="s">
        <v>1851</v>
      </c>
      <c r="AG175" s="9" t="s">
        <v>1852</v>
      </c>
      <c r="AH175" s="9" t="s">
        <v>90</v>
      </c>
      <c r="AI175" s="9" t="s">
        <v>91</v>
      </c>
      <c r="AJ175" s="9" t="s">
        <v>91</v>
      </c>
      <c r="AK175" s="9" t="s">
        <v>90</v>
      </c>
      <c r="AL175" s="9" t="s">
        <v>91</v>
      </c>
      <c r="AM175" s="9" t="s">
        <v>91</v>
      </c>
      <c r="AN175" s="9"/>
      <c r="AO175" s="19">
        <f>EDATE(Table2[[#This Row],[Licensed to]], -13)</f>
        <v>45807</v>
      </c>
      <c r="AP175" s="19">
        <f>EDATE(Table2[[#This Row],[Licensed to]],-4)</f>
        <v>46081</v>
      </c>
      <c r="AQ175" s="19">
        <f>EDATE(Table2[[#This Row],[Licensed to]], -13)</f>
        <v>45807</v>
      </c>
      <c r="AR175" s="19">
        <f>EDATE(Table2[[#This Row],[Licensed to]],-4)</f>
        <v>46081</v>
      </c>
    </row>
    <row r="176" spans="1:44">
      <c r="A176" s="9" t="s">
        <v>1853</v>
      </c>
      <c r="B176" s="33">
        <v>43936</v>
      </c>
      <c r="C176" s="44">
        <v>44561</v>
      </c>
      <c r="D176" s="33">
        <f>Table3[[#This Row],[Closed Date]]+ (7*365)</f>
        <v>47116</v>
      </c>
      <c r="E176" s="33"/>
      <c r="F176" s="32"/>
      <c r="G176" s="32">
        <v>24376</v>
      </c>
      <c r="H176" s="32">
        <v>101383</v>
      </c>
      <c r="I176" s="33">
        <v>44317</v>
      </c>
      <c r="J176" s="33">
        <v>45046</v>
      </c>
      <c r="K176" s="32"/>
      <c r="L176" s="32" t="s">
        <v>93</v>
      </c>
      <c r="M176" s="32" t="s">
        <v>74</v>
      </c>
      <c r="N176" s="32">
        <v>7</v>
      </c>
      <c r="O176" s="9" t="s">
        <v>1839</v>
      </c>
      <c r="P176" s="9" t="s">
        <v>1840</v>
      </c>
      <c r="Q176" s="9" t="s">
        <v>1841</v>
      </c>
      <c r="R176" s="9" t="s">
        <v>1842</v>
      </c>
      <c r="S176" s="9" t="s">
        <v>1843</v>
      </c>
      <c r="T176" s="9"/>
      <c r="U176" s="9"/>
      <c r="V176" s="9" t="s">
        <v>1844</v>
      </c>
      <c r="W176" s="9" t="s">
        <v>1845</v>
      </c>
      <c r="X176" s="9" t="s">
        <v>1846</v>
      </c>
      <c r="Y176" s="9" t="s">
        <v>1847</v>
      </c>
      <c r="Z176" s="9" t="s">
        <v>1848</v>
      </c>
      <c r="AA176" s="9" t="s">
        <v>1854</v>
      </c>
      <c r="AB176" s="9" t="s">
        <v>1850</v>
      </c>
      <c r="AC176" s="9" t="s">
        <v>1851</v>
      </c>
      <c r="AD176" s="9" t="s">
        <v>1854</v>
      </c>
      <c r="AE176" s="9" t="s">
        <v>1850</v>
      </c>
      <c r="AF176" s="9" t="s">
        <v>1851</v>
      </c>
      <c r="AG176" s="9" t="s">
        <v>1852</v>
      </c>
      <c r="AH176" s="9" t="s">
        <v>90</v>
      </c>
      <c r="AI176" s="9" t="s">
        <v>91</v>
      </c>
      <c r="AJ176" s="9" t="s">
        <v>91</v>
      </c>
      <c r="AK176" s="9" t="s">
        <v>90</v>
      </c>
      <c r="AL176" s="9" t="s">
        <v>91</v>
      </c>
      <c r="AM176" s="9" t="s">
        <v>91</v>
      </c>
      <c r="AN176" s="9"/>
      <c r="AO176" s="19">
        <f>EDATE(Table2[[#This Row],[Licensed to]], -13)</f>
        <v>45777</v>
      </c>
      <c r="AP176" s="19">
        <f>EDATE(Table2[[#This Row],[Licensed to]],-4)</f>
        <v>46053</v>
      </c>
      <c r="AQ176" s="19">
        <f>EDATE(Table2[[#This Row],[Licensed to]], -13)</f>
        <v>45777</v>
      </c>
      <c r="AR176" s="19">
        <f>EDATE(Table2[[#This Row],[Licensed to]],-4)</f>
        <v>46053</v>
      </c>
    </row>
    <row r="177" spans="1:44">
      <c r="A177" s="9" t="s">
        <v>1855</v>
      </c>
      <c r="B177" s="33">
        <v>43936</v>
      </c>
      <c r="C177" s="44">
        <v>44561</v>
      </c>
      <c r="D177" s="33">
        <f>Table3[[#This Row],[Closed Date]]+ (7*365)</f>
        <v>47116</v>
      </c>
      <c r="E177" s="33"/>
      <c r="F177" s="32"/>
      <c r="G177" s="32">
        <v>24377</v>
      </c>
      <c r="H177" s="32">
        <v>101384</v>
      </c>
      <c r="I177" s="33">
        <v>44365</v>
      </c>
      <c r="J177" s="33">
        <v>45046</v>
      </c>
      <c r="K177" s="32"/>
      <c r="L177" s="32" t="s">
        <v>93</v>
      </c>
      <c r="M177" s="32" t="s">
        <v>74</v>
      </c>
      <c r="N177" s="32">
        <v>7</v>
      </c>
      <c r="O177" s="9" t="s">
        <v>1839</v>
      </c>
      <c r="P177" s="9" t="s">
        <v>1840</v>
      </c>
      <c r="Q177" s="9" t="s">
        <v>1841</v>
      </c>
      <c r="R177" s="9" t="s">
        <v>1842</v>
      </c>
      <c r="S177" s="9" t="s">
        <v>1843</v>
      </c>
      <c r="T177" s="9"/>
      <c r="U177" s="9"/>
      <c r="V177" s="9" t="s">
        <v>1844</v>
      </c>
      <c r="W177" s="9" t="s">
        <v>1845</v>
      </c>
      <c r="X177" s="9" t="s">
        <v>1846</v>
      </c>
      <c r="Y177" s="9" t="s">
        <v>1856</v>
      </c>
      <c r="Z177" s="9" t="s">
        <v>1848</v>
      </c>
      <c r="AA177" s="9" t="s">
        <v>1857</v>
      </c>
      <c r="AB177" s="9" t="s">
        <v>1850</v>
      </c>
      <c r="AC177" s="9" t="s">
        <v>1851</v>
      </c>
      <c r="AD177" s="9" t="s">
        <v>1857</v>
      </c>
      <c r="AE177" s="9" t="s">
        <v>1850</v>
      </c>
      <c r="AF177" s="9" t="s">
        <v>1851</v>
      </c>
      <c r="AG177" s="9" t="s">
        <v>1852</v>
      </c>
      <c r="AH177" s="9" t="s">
        <v>90</v>
      </c>
      <c r="AI177" s="9" t="s">
        <v>91</v>
      </c>
      <c r="AJ177" s="9" t="s">
        <v>91</v>
      </c>
      <c r="AK177" s="9" t="s">
        <v>90</v>
      </c>
      <c r="AL177" s="9" t="s">
        <v>91</v>
      </c>
      <c r="AM177" s="9" t="s">
        <v>91</v>
      </c>
      <c r="AN177" s="9"/>
      <c r="AO177" s="19">
        <f>EDATE(Table2[[#This Row],[Licensed to]], -13)</f>
        <v>45838</v>
      </c>
      <c r="AP177" s="19">
        <f>EDATE(Table2[[#This Row],[Licensed to]],-4)</f>
        <v>46112</v>
      </c>
      <c r="AQ177" s="19">
        <f>EDATE(Table2[[#This Row],[Licensed to]], -13)</f>
        <v>45838</v>
      </c>
      <c r="AR177" s="19">
        <f>EDATE(Table2[[#This Row],[Licensed to]],-4)</f>
        <v>46112</v>
      </c>
    </row>
    <row r="178" spans="1:44">
      <c r="A178" s="9" t="s">
        <v>1858</v>
      </c>
      <c r="B178" s="33">
        <v>38237</v>
      </c>
      <c r="C178" s="44">
        <v>41383</v>
      </c>
      <c r="D178" s="33">
        <f>Table3[[#This Row],[Closed Date]]+ (7*365)</f>
        <v>43938</v>
      </c>
      <c r="E178" s="33"/>
      <c r="F178" s="32"/>
      <c r="G178" s="32"/>
      <c r="H178" s="32">
        <v>100367</v>
      </c>
      <c r="I178" s="33">
        <v>41091</v>
      </c>
      <c r="J178" s="33">
        <v>41820</v>
      </c>
      <c r="K178" s="32"/>
      <c r="L178" s="32" t="s">
        <v>93</v>
      </c>
      <c r="M178" s="32" t="s">
        <v>74</v>
      </c>
      <c r="N178" s="32">
        <v>1</v>
      </c>
      <c r="O178" s="9" t="s">
        <v>1859</v>
      </c>
      <c r="P178" s="9" t="s">
        <v>1860</v>
      </c>
      <c r="Q178" s="9" t="s">
        <v>1861</v>
      </c>
      <c r="R178" s="9" t="s">
        <v>1862</v>
      </c>
      <c r="S178" s="9" t="s">
        <v>1380</v>
      </c>
      <c r="T178" s="9"/>
      <c r="U178" s="9"/>
      <c r="V178" s="9" t="s">
        <v>1863</v>
      </c>
      <c r="W178" s="9"/>
      <c r="X178" s="9" t="s">
        <v>1864</v>
      </c>
      <c r="Y178" s="9"/>
      <c r="Z178" s="9" t="s">
        <v>1865</v>
      </c>
      <c r="AA178" s="9" t="s">
        <v>1866</v>
      </c>
      <c r="AB178" s="9" t="s">
        <v>1385</v>
      </c>
      <c r="AC178" s="9" t="s">
        <v>1386</v>
      </c>
      <c r="AD178" s="9" t="s">
        <v>1867</v>
      </c>
      <c r="AE178" s="9" t="s">
        <v>1385</v>
      </c>
      <c r="AF178" s="9" t="s">
        <v>1386</v>
      </c>
      <c r="AG178" s="9" t="s">
        <v>1868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1869</v>
      </c>
      <c r="AO178" s="19">
        <f>EDATE(Table2[[#This Row],[Licensed to]], -13)</f>
        <v>46142</v>
      </c>
      <c r="AP178" s="19">
        <f>EDATE(Table2[[#This Row],[Licensed to]],-4)</f>
        <v>46418</v>
      </c>
      <c r="AQ178" s="19">
        <f>EDATE(Table2[[#This Row],[Licensed to]], -13)</f>
        <v>46142</v>
      </c>
      <c r="AR178" s="19">
        <f>EDATE(Table2[[#This Row],[Licensed to]],-4)</f>
        <v>46418</v>
      </c>
    </row>
    <row r="179" spans="1:44">
      <c r="A179" s="9" t="s">
        <v>1870</v>
      </c>
      <c r="B179" s="33">
        <v>38223</v>
      </c>
      <c r="C179" s="44">
        <v>43349</v>
      </c>
      <c r="D179" s="33">
        <f>Table3[[#This Row],[Closed Date]]+ (7*365)</f>
        <v>45904</v>
      </c>
      <c r="E179" s="33"/>
      <c r="F179" s="32"/>
      <c r="G179" s="32"/>
      <c r="H179" s="32">
        <v>100361</v>
      </c>
      <c r="I179" s="33">
        <v>42614</v>
      </c>
      <c r="J179" s="33">
        <v>43343</v>
      </c>
      <c r="K179" s="33">
        <v>43350</v>
      </c>
      <c r="L179" s="32" t="s">
        <v>93</v>
      </c>
      <c r="M179" s="32" t="s">
        <v>94</v>
      </c>
      <c r="N179" s="32">
        <v>5</v>
      </c>
      <c r="O179" s="9" t="s">
        <v>1871</v>
      </c>
      <c r="P179" s="9" t="s">
        <v>1872</v>
      </c>
      <c r="Q179" s="9" t="s">
        <v>1873</v>
      </c>
      <c r="R179" s="9" t="s">
        <v>1874</v>
      </c>
      <c r="S179" s="9" t="s">
        <v>1875</v>
      </c>
      <c r="T179" s="9"/>
      <c r="U179" s="9"/>
      <c r="V179" s="9" t="s">
        <v>1876</v>
      </c>
      <c r="W179" s="9"/>
      <c r="X179" s="9" t="s">
        <v>1877</v>
      </c>
      <c r="Y179" s="9" t="s">
        <v>1876</v>
      </c>
      <c r="Z179" s="9" t="s">
        <v>1878</v>
      </c>
      <c r="AA179" s="9" t="s">
        <v>1879</v>
      </c>
      <c r="AB179" s="9" t="s">
        <v>87</v>
      </c>
      <c r="AC179" s="9" t="s">
        <v>212</v>
      </c>
      <c r="AD179" s="9" t="s">
        <v>1880</v>
      </c>
      <c r="AE179" s="9" t="s">
        <v>87</v>
      </c>
      <c r="AF179" s="9" t="s">
        <v>212</v>
      </c>
      <c r="AG179" s="9" t="s">
        <v>1881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1882</v>
      </c>
      <c r="AO179" s="19">
        <f>EDATE(Table2[[#This Row],[Licensed to]], -13)</f>
        <v>45685</v>
      </c>
      <c r="AP179" s="19">
        <f>EDATE(Table2[[#This Row],[Licensed to]],-4)</f>
        <v>45958</v>
      </c>
      <c r="AQ179" s="19">
        <f>EDATE(Table2[[#This Row],[Licensed to]], -13)</f>
        <v>45685</v>
      </c>
      <c r="AR179" s="19">
        <f>EDATE(Table2[[#This Row],[Licensed to]],-4)</f>
        <v>45958</v>
      </c>
    </row>
    <row r="180" spans="1:44">
      <c r="A180" s="9" t="s">
        <v>1883</v>
      </c>
      <c r="B180" s="32"/>
      <c r="C180" s="44">
        <v>38496</v>
      </c>
      <c r="D180" s="33">
        <f>Table3[[#This Row],[Closed Date]]+ (7*365)</f>
        <v>41051</v>
      </c>
      <c r="E180" s="33" t="s">
        <v>541</v>
      </c>
      <c r="F180" s="32"/>
      <c r="G180" s="32"/>
      <c r="H180" s="32">
        <v>252</v>
      </c>
      <c r="I180" s="33">
        <v>38426</v>
      </c>
      <c r="J180" s="33">
        <v>39155</v>
      </c>
      <c r="K180" s="32"/>
      <c r="L180" s="32" t="s">
        <v>809</v>
      </c>
      <c r="M180" s="32" t="s">
        <v>94</v>
      </c>
      <c r="N180" s="32">
        <v>5</v>
      </c>
      <c r="O180" s="9"/>
      <c r="P180" s="9" t="s">
        <v>1884</v>
      </c>
      <c r="Q180" s="9" t="s">
        <v>1885</v>
      </c>
      <c r="R180" s="9"/>
      <c r="S180" s="9"/>
      <c r="T180" s="9"/>
      <c r="U180" s="9"/>
      <c r="V180" s="9" t="s">
        <v>1886</v>
      </c>
      <c r="W180" s="9"/>
      <c r="X180" s="9"/>
      <c r="Y180" s="9"/>
      <c r="Z180" s="9" t="s">
        <v>1887</v>
      </c>
      <c r="AA180" s="9" t="s">
        <v>1888</v>
      </c>
      <c r="AB180" s="9" t="s">
        <v>87</v>
      </c>
      <c r="AC180" s="9" t="s">
        <v>126</v>
      </c>
      <c r="AD180" s="9" t="s">
        <v>1889</v>
      </c>
      <c r="AE180" s="9" t="s">
        <v>87</v>
      </c>
      <c r="AF180" s="9" t="s">
        <v>126</v>
      </c>
      <c r="AG180" s="9" t="s">
        <v>1890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274</v>
      </c>
      <c r="AO180" s="19">
        <f>EDATE(Table2[[#This Row],[Licensed to]], -13)</f>
        <v>45716</v>
      </c>
      <c r="AP180" s="19">
        <f>EDATE(Table2[[#This Row],[Licensed to]],-4)</f>
        <v>45991</v>
      </c>
      <c r="AQ180" s="19">
        <f>EDATE(Table2[[#This Row],[Licensed to]], -13)</f>
        <v>45716</v>
      </c>
      <c r="AR180" s="19">
        <f>EDATE(Table2[[#This Row],[Licensed to]],-4)</f>
        <v>45991</v>
      </c>
    </row>
    <row r="181" spans="1:44">
      <c r="A181" s="9" t="s">
        <v>1891</v>
      </c>
      <c r="B181" s="33">
        <v>36784</v>
      </c>
      <c r="C181" s="44">
        <v>40345</v>
      </c>
      <c r="D181" s="33">
        <f>Table3[[#This Row],[Closed Date]]+ (7*365)</f>
        <v>42900</v>
      </c>
      <c r="E181" s="33">
        <v>45817</v>
      </c>
      <c r="F181" s="32"/>
      <c r="G181" s="32"/>
      <c r="H181" s="32">
        <v>170</v>
      </c>
      <c r="I181" s="33">
        <v>39522</v>
      </c>
      <c r="J181" s="33">
        <v>40251</v>
      </c>
      <c r="K181" s="32"/>
      <c r="L181" s="32" t="s">
        <v>93</v>
      </c>
      <c r="M181" s="32" t="s">
        <v>94</v>
      </c>
      <c r="N181" s="32">
        <v>5</v>
      </c>
      <c r="O181" s="9" t="s">
        <v>1892</v>
      </c>
      <c r="P181" s="9" t="s">
        <v>1893</v>
      </c>
      <c r="Q181" s="9" t="s">
        <v>1885</v>
      </c>
      <c r="R181" s="9" t="s">
        <v>1894</v>
      </c>
      <c r="S181" s="9" t="s">
        <v>1895</v>
      </c>
      <c r="T181" s="9"/>
      <c r="U181" s="9"/>
      <c r="V181" s="9" t="s">
        <v>1896</v>
      </c>
      <c r="W181" s="9"/>
      <c r="X181" s="9"/>
      <c r="Y181" s="9"/>
      <c r="Z181" s="9" t="s">
        <v>1887</v>
      </c>
      <c r="AA181" s="9" t="s">
        <v>1897</v>
      </c>
      <c r="AB181" s="9" t="s">
        <v>87</v>
      </c>
      <c r="AC181" s="9" t="s">
        <v>225</v>
      </c>
      <c r="AD181" s="9" t="s">
        <v>1898</v>
      </c>
      <c r="AE181" s="9" t="s">
        <v>87</v>
      </c>
      <c r="AF181" s="9" t="s">
        <v>126</v>
      </c>
      <c r="AG181" s="9" t="s">
        <v>1899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1900</v>
      </c>
      <c r="AO181" s="19">
        <f>EDATE(Table2[[#This Row],[Licensed to]], -13)</f>
        <v>46203</v>
      </c>
      <c r="AP181" s="19">
        <f>EDATE(Table2[[#This Row],[Licensed to]],-4)</f>
        <v>46477</v>
      </c>
      <c r="AQ181" s="19">
        <f>EDATE(Table2[[#This Row],[Licensed to]], -13)</f>
        <v>46203</v>
      </c>
      <c r="AR181" s="19">
        <f>EDATE(Table2[[#This Row],[Licensed to]],-4)</f>
        <v>46477</v>
      </c>
    </row>
    <row r="182" spans="1:44">
      <c r="A182" s="9" t="s">
        <v>1901</v>
      </c>
      <c r="B182" s="33">
        <v>38261</v>
      </c>
      <c r="C182" s="44">
        <v>39463</v>
      </c>
      <c r="D182" s="33">
        <f>Table3[[#This Row],[Closed Date]]+ (7*365)</f>
        <v>42018</v>
      </c>
      <c r="E182" s="33">
        <v>45817</v>
      </c>
      <c r="F182" s="32"/>
      <c r="G182" s="32"/>
      <c r="H182" s="32">
        <v>292</v>
      </c>
      <c r="I182" s="33">
        <v>38791</v>
      </c>
      <c r="J182" s="33">
        <v>39521</v>
      </c>
      <c r="K182" s="32"/>
      <c r="L182" s="32" t="s">
        <v>93</v>
      </c>
      <c r="M182" s="32" t="s">
        <v>94</v>
      </c>
      <c r="N182" s="32">
        <v>5</v>
      </c>
      <c r="O182" s="9" t="s">
        <v>1892</v>
      </c>
      <c r="P182" s="9" t="s">
        <v>1902</v>
      </c>
      <c r="Q182" s="9" t="s">
        <v>1903</v>
      </c>
      <c r="R182" s="9" t="s">
        <v>1894</v>
      </c>
      <c r="S182" s="9" t="s">
        <v>1895</v>
      </c>
      <c r="T182" s="9"/>
      <c r="U182" s="9"/>
      <c r="V182" s="9" t="s">
        <v>1904</v>
      </c>
      <c r="W182" s="9"/>
      <c r="X182" s="9"/>
      <c r="Y182" s="9"/>
      <c r="Z182" s="9" t="s">
        <v>1887</v>
      </c>
      <c r="AA182" s="9" t="s">
        <v>1897</v>
      </c>
      <c r="AB182" s="9" t="s">
        <v>87</v>
      </c>
      <c r="AC182" s="9" t="s">
        <v>225</v>
      </c>
      <c r="AD182" s="9" t="s">
        <v>1905</v>
      </c>
      <c r="AE182" s="9" t="s">
        <v>87</v>
      </c>
      <c r="AF182" s="9" t="s">
        <v>272</v>
      </c>
      <c r="AG182" s="9" t="s">
        <v>1906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1494</v>
      </c>
      <c r="AO182" s="19">
        <f>EDATE(Table2[[#This Row],[Licensed to]], -13)</f>
        <v>45626</v>
      </c>
      <c r="AP182" s="19">
        <f>EDATE(Table2[[#This Row],[Licensed to]],-4)</f>
        <v>45900</v>
      </c>
      <c r="AQ182" s="19">
        <f>EDATE(Table2[[#This Row],[Licensed to]], -13)</f>
        <v>45626</v>
      </c>
      <c r="AR182" s="19">
        <f>EDATE(Table2[[#This Row],[Licensed to]],-4)</f>
        <v>45900</v>
      </c>
    </row>
    <row r="183" spans="1:44">
      <c r="A183" s="9" t="s">
        <v>1907</v>
      </c>
      <c r="B183" s="33">
        <v>37679</v>
      </c>
      <c r="C183" s="44">
        <v>43896</v>
      </c>
      <c r="D183" s="33">
        <f>Table3[[#This Row],[Closed Date]]+ (7*365)</f>
        <v>46451</v>
      </c>
      <c r="E183" s="33"/>
      <c r="F183" s="32"/>
      <c r="G183" s="32">
        <v>15570</v>
      </c>
      <c r="H183" s="32">
        <v>100299</v>
      </c>
      <c r="I183" s="33">
        <v>43556</v>
      </c>
      <c r="J183" s="33">
        <v>44286</v>
      </c>
      <c r="K183" s="32"/>
      <c r="L183" s="32" t="s">
        <v>93</v>
      </c>
      <c r="M183" s="32" t="s">
        <v>74</v>
      </c>
      <c r="N183" s="32">
        <v>5</v>
      </c>
      <c r="O183" s="9" t="s">
        <v>1908</v>
      </c>
      <c r="P183" s="9" t="s">
        <v>1909</v>
      </c>
      <c r="Q183" s="9" t="s">
        <v>1910</v>
      </c>
      <c r="R183" s="9" t="s">
        <v>1911</v>
      </c>
      <c r="S183" s="9" t="s">
        <v>1910</v>
      </c>
      <c r="T183" s="9"/>
      <c r="U183" s="9"/>
      <c r="V183" s="9" t="s">
        <v>1912</v>
      </c>
      <c r="W183" s="9" t="s">
        <v>1912</v>
      </c>
      <c r="X183" s="9" t="s">
        <v>1912</v>
      </c>
      <c r="Y183" s="9" t="s">
        <v>1913</v>
      </c>
      <c r="Z183" s="9" t="s">
        <v>1914</v>
      </c>
      <c r="AA183" s="9" t="s">
        <v>1915</v>
      </c>
      <c r="AB183" s="9" t="s">
        <v>87</v>
      </c>
      <c r="AC183" s="9" t="s">
        <v>126</v>
      </c>
      <c r="AD183" s="9" t="s">
        <v>1915</v>
      </c>
      <c r="AE183" s="9" t="s">
        <v>87</v>
      </c>
      <c r="AF183" s="9" t="s">
        <v>126</v>
      </c>
      <c r="AG183" s="9" t="s">
        <v>1916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1917</v>
      </c>
      <c r="AO183" s="19">
        <f>EDATE(Table2[[#This Row],[Licensed to]], -13)</f>
        <v>46111</v>
      </c>
      <c r="AP183" s="19">
        <f>EDATE(Table2[[#This Row],[Licensed to]],-4)</f>
        <v>46386</v>
      </c>
      <c r="AQ183" s="19">
        <f>EDATE(Table2[[#This Row],[Licensed to]], -13)</f>
        <v>46111</v>
      </c>
      <c r="AR183" s="19">
        <f>EDATE(Table2[[#This Row],[Licensed to]],-4)</f>
        <v>46386</v>
      </c>
    </row>
    <row r="184" spans="1:44">
      <c r="A184" s="9" t="s">
        <v>1918</v>
      </c>
      <c r="B184" s="33">
        <v>42905</v>
      </c>
      <c r="C184" s="44">
        <v>44469</v>
      </c>
      <c r="D184" s="33">
        <f>Table3[[#This Row],[Closed Date]]+ (7*365)</f>
        <v>47024</v>
      </c>
      <c r="E184" s="33"/>
      <c r="F184" s="32"/>
      <c r="G184" s="32">
        <v>17767</v>
      </c>
      <c r="H184" s="32">
        <v>101192</v>
      </c>
      <c r="I184" s="33">
        <v>44001</v>
      </c>
      <c r="J184" s="33">
        <v>44712</v>
      </c>
      <c r="K184" s="32"/>
      <c r="L184" s="32" t="s">
        <v>93</v>
      </c>
      <c r="M184" s="32" t="s">
        <v>74</v>
      </c>
      <c r="N184" s="32">
        <v>2</v>
      </c>
      <c r="O184" s="9" t="s">
        <v>1919</v>
      </c>
      <c r="P184" s="9" t="s">
        <v>1920</v>
      </c>
      <c r="Q184" s="9" t="s">
        <v>1921</v>
      </c>
      <c r="R184" s="9" t="s">
        <v>1922</v>
      </c>
      <c r="S184" s="9" t="s">
        <v>1923</v>
      </c>
      <c r="T184" s="9" t="s">
        <v>1924</v>
      </c>
      <c r="U184" s="9" t="s">
        <v>1925</v>
      </c>
      <c r="V184" s="9"/>
      <c r="W184" s="9"/>
      <c r="X184" s="9"/>
      <c r="Y184" s="9"/>
      <c r="Z184" s="9"/>
      <c r="AA184" s="9" t="s">
        <v>1926</v>
      </c>
      <c r="AB184" s="9" t="s">
        <v>87</v>
      </c>
      <c r="AC184" s="9" t="s">
        <v>385</v>
      </c>
      <c r="AD184" s="9" t="s">
        <v>1927</v>
      </c>
      <c r="AE184" s="9" t="s">
        <v>87</v>
      </c>
      <c r="AF184" s="9" t="s">
        <v>138</v>
      </c>
      <c r="AG184" s="9" t="s">
        <v>1928</v>
      </c>
      <c r="AH184" s="9" t="s">
        <v>90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/>
      <c r="AO184" s="19">
        <f>EDATE(Table2[[#This Row],[Licensed to]], -13)</f>
        <v>46081</v>
      </c>
      <c r="AP184" s="19">
        <f>EDATE(Table2[[#This Row],[Licensed to]],-4)</f>
        <v>46356</v>
      </c>
      <c r="AQ184" s="19">
        <f>EDATE(Table2[[#This Row],[Licensed to]], -13)</f>
        <v>46081</v>
      </c>
      <c r="AR184" s="19">
        <f>EDATE(Table2[[#This Row],[Licensed to]],-4)</f>
        <v>46356</v>
      </c>
    </row>
    <row r="185" spans="1:44">
      <c r="A185" s="9" t="s">
        <v>1929</v>
      </c>
      <c r="B185" s="33">
        <v>39938</v>
      </c>
      <c r="C185" s="44">
        <v>42430</v>
      </c>
      <c r="D185" s="33">
        <f>Table3[[#This Row],[Closed Date]]+ (7*365)</f>
        <v>44985</v>
      </c>
      <c r="E185" s="33"/>
      <c r="F185" s="32"/>
      <c r="G185" s="32"/>
      <c r="H185" s="32">
        <v>100743</v>
      </c>
      <c r="I185" s="33">
        <v>41760</v>
      </c>
      <c r="J185" s="33">
        <v>42490</v>
      </c>
      <c r="K185" s="32"/>
      <c r="L185" s="32" t="s">
        <v>93</v>
      </c>
      <c r="M185" s="32" t="s">
        <v>74</v>
      </c>
      <c r="N185" s="32">
        <v>4</v>
      </c>
      <c r="O185" s="9" t="s">
        <v>1930</v>
      </c>
      <c r="P185" s="9" t="s">
        <v>1931</v>
      </c>
      <c r="Q185" s="9" t="s">
        <v>1932</v>
      </c>
      <c r="R185" s="9" t="s">
        <v>1132</v>
      </c>
      <c r="S185" s="9" t="s">
        <v>1933</v>
      </c>
      <c r="T185" s="9"/>
      <c r="U185" s="9"/>
      <c r="V185" s="9" t="s">
        <v>1934</v>
      </c>
      <c r="W185" s="9"/>
      <c r="X185" s="9"/>
      <c r="Y185" s="9"/>
      <c r="Z185" s="9" t="s">
        <v>1935</v>
      </c>
      <c r="AA185" s="9" t="s">
        <v>1936</v>
      </c>
      <c r="AB185" s="9" t="s">
        <v>87</v>
      </c>
      <c r="AC185" s="9" t="s">
        <v>385</v>
      </c>
      <c r="AD185" s="9" t="s">
        <v>1937</v>
      </c>
      <c r="AE185" s="9" t="s">
        <v>87</v>
      </c>
      <c r="AF185" s="9" t="s">
        <v>385</v>
      </c>
      <c r="AG185" s="9" t="s">
        <v>1938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/>
      <c r="AO185" s="19">
        <f>EDATE(Table2[[#This Row],[Licensed to]], -13)</f>
        <v>45746</v>
      </c>
      <c r="AP185" s="19">
        <f>EDATE(Table2[[#This Row],[Licensed to]],-4)</f>
        <v>46021</v>
      </c>
      <c r="AQ185" s="19">
        <f>EDATE(Table2[[#This Row],[Licensed to]], -13)</f>
        <v>45746</v>
      </c>
      <c r="AR185" s="19">
        <f>EDATE(Table2[[#This Row],[Licensed to]],-4)</f>
        <v>46021</v>
      </c>
    </row>
    <row r="186" spans="1:44">
      <c r="A186" s="9" t="s">
        <v>1939</v>
      </c>
      <c r="B186" s="33">
        <v>39247</v>
      </c>
      <c r="C186" s="44">
        <v>39503</v>
      </c>
      <c r="D186" s="33">
        <f>Table3[[#This Row],[Closed Date]]+ (7*365)</f>
        <v>42058</v>
      </c>
      <c r="E186" s="33">
        <v>45817</v>
      </c>
      <c r="F186" s="32"/>
      <c r="G186" s="32"/>
      <c r="H186" s="32">
        <v>100613</v>
      </c>
      <c r="I186" s="33">
        <v>39247</v>
      </c>
      <c r="J186" s="33">
        <v>39612</v>
      </c>
      <c r="K186" s="32"/>
      <c r="L186" s="32" t="s">
        <v>73</v>
      </c>
      <c r="M186" s="32" t="s">
        <v>94</v>
      </c>
      <c r="N186" s="32">
        <v>5</v>
      </c>
      <c r="O186" s="9"/>
      <c r="P186" s="9" t="s">
        <v>1940</v>
      </c>
      <c r="Q186" s="9" t="s">
        <v>1941</v>
      </c>
      <c r="R186" s="9" t="s">
        <v>1942</v>
      </c>
      <c r="S186" s="9" t="s">
        <v>1943</v>
      </c>
      <c r="T186" s="9"/>
      <c r="U186" s="9"/>
      <c r="V186" s="9" t="s">
        <v>1944</v>
      </c>
      <c r="W186" s="9"/>
      <c r="X186" s="9"/>
      <c r="Y186" s="9"/>
      <c r="Z186" s="9" t="s">
        <v>1945</v>
      </c>
      <c r="AA186" s="9" t="s">
        <v>1946</v>
      </c>
      <c r="AB186" s="9" t="s">
        <v>334</v>
      </c>
      <c r="AC186" s="9" t="s">
        <v>335</v>
      </c>
      <c r="AD186" s="9" t="s">
        <v>1947</v>
      </c>
      <c r="AE186" s="9" t="s">
        <v>334</v>
      </c>
      <c r="AF186" s="9" t="s">
        <v>335</v>
      </c>
      <c r="AG186" s="9" t="s">
        <v>1948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90</v>
      </c>
      <c r="AM186" s="9" t="s">
        <v>91</v>
      </c>
      <c r="AN186" s="9" t="s">
        <v>1949</v>
      </c>
      <c r="AO186" s="19">
        <f>EDATE(Table2[[#This Row],[Licensed to]], -13)</f>
        <v>45777</v>
      </c>
      <c r="AP186" s="19">
        <f>EDATE(Table2[[#This Row],[Licensed to]],-4)</f>
        <v>46053</v>
      </c>
      <c r="AQ186" s="19">
        <f>EDATE(Table2[[#This Row],[Licensed to]], -13)</f>
        <v>45777</v>
      </c>
      <c r="AR186" s="19">
        <f>EDATE(Table2[[#This Row],[Licensed to]],-4)</f>
        <v>46053</v>
      </c>
    </row>
    <row r="187" spans="1:44">
      <c r="A187" s="9" t="s">
        <v>1950</v>
      </c>
      <c r="B187" s="33">
        <v>39213</v>
      </c>
      <c r="C187" s="44">
        <v>39614</v>
      </c>
      <c r="D187" s="33">
        <f>Table3[[#This Row],[Closed Date]]+ (7*365)</f>
        <v>42169</v>
      </c>
      <c r="E187" s="33">
        <v>45817</v>
      </c>
      <c r="F187" s="32"/>
      <c r="G187" s="32"/>
      <c r="H187" s="32">
        <v>100606</v>
      </c>
      <c r="I187" s="33">
        <v>39213</v>
      </c>
      <c r="J187" s="33">
        <v>39579</v>
      </c>
      <c r="K187" s="32"/>
      <c r="L187" s="32" t="s">
        <v>73</v>
      </c>
      <c r="M187" s="32" t="s">
        <v>94</v>
      </c>
      <c r="N187" s="32">
        <v>4</v>
      </c>
      <c r="O187" s="9"/>
      <c r="P187" s="9" t="s">
        <v>1951</v>
      </c>
      <c r="Q187" s="9" t="s">
        <v>197</v>
      </c>
      <c r="R187" s="9" t="s">
        <v>1952</v>
      </c>
      <c r="S187" s="9" t="s">
        <v>1953</v>
      </c>
      <c r="T187" s="9"/>
      <c r="U187" s="9"/>
      <c r="V187" s="9" t="s">
        <v>1954</v>
      </c>
      <c r="W187" s="9"/>
      <c r="X187" s="9"/>
      <c r="Y187" s="9"/>
      <c r="Z187" s="9" t="s">
        <v>1955</v>
      </c>
      <c r="AA187" s="9" t="s">
        <v>1956</v>
      </c>
      <c r="AB187" s="9" t="s">
        <v>87</v>
      </c>
      <c r="AC187" s="9" t="s">
        <v>126</v>
      </c>
      <c r="AD187" s="9" t="s">
        <v>1957</v>
      </c>
      <c r="AE187" s="9" t="s">
        <v>87</v>
      </c>
      <c r="AF187" s="9" t="s">
        <v>126</v>
      </c>
      <c r="AG187" s="9" t="s">
        <v>1958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1959</v>
      </c>
      <c r="AO187" s="19">
        <f>EDATE(Table2[[#This Row],[Licensed to]], -13)</f>
        <v>45657</v>
      </c>
      <c r="AP187" s="19">
        <f>EDATE(Table2[[#This Row],[Licensed to]],-4)</f>
        <v>45930</v>
      </c>
      <c r="AQ187" s="19">
        <f>EDATE(Table2[[#This Row],[Licensed to]], -13)</f>
        <v>45657</v>
      </c>
      <c r="AR187" s="19">
        <f>EDATE(Table2[[#This Row],[Licensed to]],-4)</f>
        <v>45930</v>
      </c>
    </row>
    <row r="188" spans="1:44">
      <c r="A188" s="9" t="s">
        <v>1960</v>
      </c>
      <c r="B188" s="33">
        <v>42422</v>
      </c>
      <c r="C188" s="44">
        <v>42767</v>
      </c>
      <c r="D188" s="33">
        <f>Table3[[#This Row],[Closed Date]]+ (7*365)</f>
        <v>45322</v>
      </c>
      <c r="E188" s="33"/>
      <c r="F188" s="32"/>
      <c r="G188" s="32">
        <v>17639</v>
      </c>
      <c r="H188" s="32">
        <v>101137</v>
      </c>
      <c r="I188" s="33">
        <v>42422</v>
      </c>
      <c r="J188" s="33">
        <v>42794</v>
      </c>
      <c r="K188" s="32"/>
      <c r="L188" s="32" t="s">
        <v>73</v>
      </c>
      <c r="M188" s="32" t="s">
        <v>94</v>
      </c>
      <c r="N188" s="32">
        <v>2</v>
      </c>
      <c r="O188" s="9" t="s">
        <v>1961</v>
      </c>
      <c r="P188" s="9" t="s">
        <v>1962</v>
      </c>
      <c r="Q188" s="9" t="s">
        <v>1963</v>
      </c>
      <c r="R188" s="9" t="s">
        <v>1964</v>
      </c>
      <c r="S188" s="9" t="s">
        <v>1965</v>
      </c>
      <c r="T188" s="9"/>
      <c r="U188" s="9"/>
      <c r="V188" s="9" t="s">
        <v>1966</v>
      </c>
      <c r="W188" s="9"/>
      <c r="X188" s="9"/>
      <c r="Y188" s="9" t="s">
        <v>1967</v>
      </c>
      <c r="Z188" s="9" t="s">
        <v>1968</v>
      </c>
      <c r="AA188" s="9" t="s">
        <v>1969</v>
      </c>
      <c r="AB188" s="9" t="s">
        <v>87</v>
      </c>
      <c r="AC188" s="9" t="s">
        <v>88</v>
      </c>
      <c r="AD188" s="9" t="s">
        <v>1969</v>
      </c>
      <c r="AE188" s="9" t="s">
        <v>87</v>
      </c>
      <c r="AF188" s="9" t="s">
        <v>88</v>
      </c>
      <c r="AG188" s="9" t="s">
        <v>1970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1971</v>
      </c>
      <c r="AO188" s="19">
        <f>EDATE(Table2[[#This Row],[Licensed to]], -13)</f>
        <v>45657</v>
      </c>
      <c r="AP188" s="19">
        <f>EDATE(Table2[[#This Row],[Licensed to]],-4)</f>
        <v>45930</v>
      </c>
      <c r="AQ188" s="19">
        <f>EDATE(Table2[[#This Row],[Licensed to]], -13)</f>
        <v>45657</v>
      </c>
      <c r="AR188" s="19">
        <f>EDATE(Table2[[#This Row],[Licensed to]],-4)</f>
        <v>45930</v>
      </c>
    </row>
    <row r="189" spans="1:44">
      <c r="A189" s="9" t="s">
        <v>1972</v>
      </c>
      <c r="B189" s="33">
        <v>41044</v>
      </c>
      <c r="C189" s="44">
        <v>44249</v>
      </c>
      <c r="D189" s="33">
        <f>Table3[[#This Row],[Closed Date]]+ (7*365)</f>
        <v>46804</v>
      </c>
      <c r="E189" s="33"/>
      <c r="F189" s="32"/>
      <c r="G189" s="32">
        <v>11459</v>
      </c>
      <c r="H189" s="32">
        <v>100965</v>
      </c>
      <c r="I189" s="33">
        <v>43374</v>
      </c>
      <c r="J189" s="33">
        <v>44104</v>
      </c>
      <c r="K189" s="33">
        <v>44286</v>
      </c>
      <c r="L189" s="32" t="s">
        <v>93</v>
      </c>
      <c r="M189" s="32" t="s">
        <v>74</v>
      </c>
      <c r="N189" s="32">
        <v>5</v>
      </c>
      <c r="O189" s="9" t="s">
        <v>1973</v>
      </c>
      <c r="P189" s="9" t="s">
        <v>1974</v>
      </c>
      <c r="Q189" s="9" t="s">
        <v>1975</v>
      </c>
      <c r="R189" s="9" t="s">
        <v>1976</v>
      </c>
      <c r="S189" s="9" t="s">
        <v>728</v>
      </c>
      <c r="T189" s="9"/>
      <c r="U189" s="9"/>
      <c r="V189" s="9" t="s">
        <v>1977</v>
      </c>
      <c r="W189" s="9"/>
      <c r="X189" s="9" t="s">
        <v>1977</v>
      </c>
      <c r="Y189" s="9"/>
      <c r="Z189" s="9" t="s">
        <v>1978</v>
      </c>
      <c r="AA189" s="9" t="s">
        <v>1979</v>
      </c>
      <c r="AB189" s="9" t="s">
        <v>87</v>
      </c>
      <c r="AC189" s="9" t="s">
        <v>1085</v>
      </c>
      <c r="AD189" s="9" t="s">
        <v>1980</v>
      </c>
      <c r="AE189" s="9" t="s">
        <v>87</v>
      </c>
      <c r="AF189" s="9" t="s">
        <v>272</v>
      </c>
      <c r="AG189" s="9" t="s">
        <v>1981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1982</v>
      </c>
      <c r="AO189" s="19">
        <f>EDATE(Table2[[#This Row],[Licensed to]], -13)</f>
        <v>45899</v>
      </c>
      <c r="AP189" s="19">
        <f>EDATE(Table2[[#This Row],[Licensed to]],-4)</f>
        <v>46172</v>
      </c>
      <c r="AQ189" s="19">
        <f>EDATE(Table2[[#This Row],[Licensed to]], -13)</f>
        <v>45899</v>
      </c>
      <c r="AR189" s="19">
        <f>EDATE(Table2[[#This Row],[Licensed to]],-4)</f>
        <v>46172</v>
      </c>
    </row>
    <row r="190" spans="1:44">
      <c r="A190" s="9" t="s">
        <v>1983</v>
      </c>
      <c r="B190" s="33">
        <v>39931</v>
      </c>
      <c r="C190" s="44">
        <v>41801</v>
      </c>
      <c r="D190" s="33">
        <f>Table3[[#This Row],[Closed Date]]+ (7*365)</f>
        <v>44356</v>
      </c>
      <c r="E190" s="33"/>
      <c r="F190" s="32"/>
      <c r="G190" s="32"/>
      <c r="H190" s="32">
        <v>100691</v>
      </c>
      <c r="I190" s="33">
        <v>41395</v>
      </c>
      <c r="J190" s="33">
        <v>42124</v>
      </c>
      <c r="K190" s="32"/>
      <c r="L190" s="32" t="s">
        <v>93</v>
      </c>
      <c r="M190" s="32" t="s">
        <v>74</v>
      </c>
      <c r="N190" s="32">
        <v>5</v>
      </c>
      <c r="O190" s="9" t="s">
        <v>1973</v>
      </c>
      <c r="P190" s="9" t="s">
        <v>1984</v>
      </c>
      <c r="Q190" s="9" t="s">
        <v>1975</v>
      </c>
      <c r="R190" s="9" t="s">
        <v>1985</v>
      </c>
      <c r="S190" s="9" t="s">
        <v>1986</v>
      </c>
      <c r="T190" s="9"/>
      <c r="U190" s="9"/>
      <c r="V190" s="9" t="s">
        <v>1977</v>
      </c>
      <c r="W190" s="9"/>
      <c r="X190" s="9" t="s">
        <v>1977</v>
      </c>
      <c r="Y190" s="9"/>
      <c r="Z190" s="9" t="s">
        <v>1987</v>
      </c>
      <c r="AA190" s="9" t="s">
        <v>1988</v>
      </c>
      <c r="AB190" s="9" t="s">
        <v>87</v>
      </c>
      <c r="AC190" s="9" t="s">
        <v>474</v>
      </c>
      <c r="AD190" s="9" t="s">
        <v>1989</v>
      </c>
      <c r="AE190" s="9" t="s">
        <v>87</v>
      </c>
      <c r="AF190" s="9" t="s">
        <v>474</v>
      </c>
      <c r="AG190" s="9" t="s">
        <v>1990</v>
      </c>
      <c r="AH190" s="9" t="s">
        <v>91</v>
      </c>
      <c r="AI190" s="9" t="s">
        <v>91</v>
      </c>
      <c r="AJ190" s="9" t="s">
        <v>91</v>
      </c>
      <c r="AK190" s="9" t="s">
        <v>91</v>
      </c>
      <c r="AL190" s="9" t="s">
        <v>91</v>
      </c>
      <c r="AM190" s="9" t="s">
        <v>91</v>
      </c>
      <c r="AN190" s="9" t="s">
        <v>1991</v>
      </c>
      <c r="AO190" s="19">
        <f>EDATE(Table2[[#This Row],[Licensed to]], -13)</f>
        <v>45960</v>
      </c>
      <c r="AP190" s="19">
        <f>EDATE(Table2[[#This Row],[Licensed to]],-4)</f>
        <v>46233</v>
      </c>
      <c r="AQ190" s="19">
        <f>EDATE(Table2[[#This Row],[Licensed to]], -13)</f>
        <v>45960</v>
      </c>
      <c r="AR190" s="19">
        <f>EDATE(Table2[[#This Row],[Licensed to]],-4)</f>
        <v>46233</v>
      </c>
    </row>
    <row r="191" spans="1:44">
      <c r="A191" s="9" t="s">
        <v>1992</v>
      </c>
      <c r="B191" s="32"/>
      <c r="C191" s="44">
        <v>38687</v>
      </c>
      <c r="D191" s="33">
        <f>Table3[[#This Row],[Closed Date]]+ (7*365)</f>
        <v>41242</v>
      </c>
      <c r="E191" s="33" t="s">
        <v>541</v>
      </c>
      <c r="F191" s="32"/>
      <c r="G191" s="32"/>
      <c r="H191" s="32">
        <v>220</v>
      </c>
      <c r="I191" s="33">
        <v>38169</v>
      </c>
      <c r="J191" s="33">
        <v>38898</v>
      </c>
      <c r="K191" s="32"/>
      <c r="L191" s="32" t="s">
        <v>809</v>
      </c>
      <c r="M191" s="32" t="s">
        <v>94</v>
      </c>
      <c r="N191" s="32">
        <v>4</v>
      </c>
      <c r="O191" s="9"/>
      <c r="P191" s="9" t="s">
        <v>1993</v>
      </c>
      <c r="Q191" s="9" t="s">
        <v>944</v>
      </c>
      <c r="R191" s="9"/>
      <c r="S191" s="9"/>
      <c r="T191" s="9"/>
      <c r="U191" s="9"/>
      <c r="V191" s="9" t="s">
        <v>1994</v>
      </c>
      <c r="W191" s="9"/>
      <c r="X191" s="9"/>
      <c r="Y191" s="9"/>
      <c r="Z191" s="9"/>
      <c r="AA191" s="9" t="s">
        <v>1995</v>
      </c>
      <c r="AB191" s="9" t="s">
        <v>87</v>
      </c>
      <c r="AC191" s="9" t="s">
        <v>138</v>
      </c>
      <c r="AD191" s="9" t="s">
        <v>1996</v>
      </c>
      <c r="AE191" s="9" t="s">
        <v>87</v>
      </c>
      <c r="AF191" s="9"/>
      <c r="AG191" s="9" t="s">
        <v>1997</v>
      </c>
      <c r="AH191" s="9" t="s">
        <v>91</v>
      </c>
      <c r="AI191" s="9" t="s">
        <v>91</v>
      </c>
      <c r="AJ191" s="9" t="s">
        <v>91</v>
      </c>
      <c r="AK191" s="9" t="s">
        <v>91</v>
      </c>
      <c r="AL191" s="9" t="s">
        <v>91</v>
      </c>
      <c r="AM191" s="9" t="s">
        <v>91</v>
      </c>
      <c r="AN191" s="9" t="s">
        <v>274</v>
      </c>
      <c r="AO191" s="19">
        <f>EDATE(Table2[[#This Row],[Licensed to]], -13)</f>
        <v>45716</v>
      </c>
      <c r="AP191" s="19">
        <f>EDATE(Table2[[#This Row],[Licensed to]],-4)</f>
        <v>45991</v>
      </c>
      <c r="AQ191" s="19">
        <f>EDATE(Table2[[#This Row],[Licensed to]], -13)</f>
        <v>45716</v>
      </c>
      <c r="AR191" s="19">
        <f>EDATE(Table2[[#This Row],[Licensed to]],-4)</f>
        <v>45991</v>
      </c>
    </row>
    <row r="192" spans="1:44">
      <c r="A192" s="9" t="s">
        <v>1998</v>
      </c>
      <c r="B192" s="33">
        <v>39217</v>
      </c>
      <c r="C192" s="44">
        <v>39542</v>
      </c>
      <c r="D192" s="33">
        <f>Table3[[#This Row],[Closed Date]]+ (7*365)</f>
        <v>42097</v>
      </c>
      <c r="E192" s="33" t="s">
        <v>1999</v>
      </c>
      <c r="F192" s="32"/>
      <c r="G192" s="32"/>
      <c r="H192" s="32">
        <v>100607</v>
      </c>
      <c r="I192" s="33">
        <v>39217</v>
      </c>
      <c r="J192" s="33">
        <v>39582</v>
      </c>
      <c r="K192" s="32"/>
      <c r="L192" s="32" t="s">
        <v>73</v>
      </c>
      <c r="M192" s="32" t="s">
        <v>94</v>
      </c>
      <c r="N192" s="32">
        <v>3</v>
      </c>
      <c r="O192" s="9"/>
      <c r="P192" s="9" t="s">
        <v>311</v>
      </c>
      <c r="Q192" s="9" t="s">
        <v>2000</v>
      </c>
      <c r="R192" s="9" t="s">
        <v>2001</v>
      </c>
      <c r="S192" s="9" t="s">
        <v>2000</v>
      </c>
      <c r="T192" s="9"/>
      <c r="U192" s="9"/>
      <c r="V192" s="9" t="s">
        <v>2002</v>
      </c>
      <c r="W192" s="9"/>
      <c r="X192" s="9"/>
      <c r="Y192" s="9"/>
      <c r="Z192" s="9" t="s">
        <v>2003</v>
      </c>
      <c r="AA192" s="9" t="s">
        <v>2004</v>
      </c>
      <c r="AB192" s="9" t="s">
        <v>87</v>
      </c>
      <c r="AC192" s="9" t="s">
        <v>126</v>
      </c>
      <c r="AD192" s="9" t="s">
        <v>2005</v>
      </c>
      <c r="AE192" s="9" t="s">
        <v>87</v>
      </c>
      <c r="AF192" s="9" t="s">
        <v>126</v>
      </c>
      <c r="AG192" s="9" t="s">
        <v>2006</v>
      </c>
      <c r="AH192" s="9" t="s">
        <v>91</v>
      </c>
      <c r="AI192" s="9" t="s">
        <v>91</v>
      </c>
      <c r="AJ192" s="9" t="s">
        <v>91</v>
      </c>
      <c r="AK192" s="9" t="s">
        <v>91</v>
      </c>
      <c r="AL192" s="9" t="s">
        <v>91</v>
      </c>
      <c r="AM192" s="9" t="s">
        <v>91</v>
      </c>
      <c r="AN192" s="9" t="s">
        <v>2007</v>
      </c>
      <c r="AO192" s="19">
        <f>EDATE(Table2[[#This Row],[Licensed to]], -13)</f>
        <v>46172</v>
      </c>
      <c r="AP192" s="19">
        <f>EDATE(Table2[[#This Row],[Licensed to]],-4)</f>
        <v>46446</v>
      </c>
      <c r="AQ192" s="19">
        <f>EDATE(Table2[[#This Row],[Licensed to]], -13)</f>
        <v>46172</v>
      </c>
      <c r="AR192" s="19">
        <f>EDATE(Table2[[#This Row],[Licensed to]],-4)</f>
        <v>46446</v>
      </c>
    </row>
    <row r="193" spans="1:44">
      <c r="A193" s="9" t="s">
        <v>2008</v>
      </c>
      <c r="B193" s="33">
        <v>38324</v>
      </c>
      <c r="C193" s="44">
        <v>44957</v>
      </c>
      <c r="D193" s="33">
        <f>Table3[[#This Row],[Closed Date]]+ (7*365)</f>
        <v>47512</v>
      </c>
      <c r="E193" s="33"/>
      <c r="F193" s="32"/>
      <c r="G193" s="32">
        <v>13699</v>
      </c>
      <c r="H193" s="32">
        <v>300</v>
      </c>
      <c r="I193" s="33">
        <v>44562</v>
      </c>
      <c r="J193" s="33">
        <v>45291</v>
      </c>
      <c r="K193" s="32"/>
      <c r="L193" s="32" t="s">
        <v>93</v>
      </c>
      <c r="M193" s="32" t="s">
        <v>485</v>
      </c>
      <c r="N193" s="32">
        <v>5</v>
      </c>
      <c r="O193" s="9" t="s">
        <v>2009</v>
      </c>
      <c r="P193" s="9" t="s">
        <v>2010</v>
      </c>
      <c r="Q193" s="9" t="s">
        <v>944</v>
      </c>
      <c r="R193" s="9" t="s">
        <v>2011</v>
      </c>
      <c r="S193" s="9" t="s">
        <v>2012</v>
      </c>
      <c r="T193" s="9"/>
      <c r="U193" s="9"/>
      <c r="V193" s="9" t="s">
        <v>2013</v>
      </c>
      <c r="W193" s="9" t="s">
        <v>2014</v>
      </c>
      <c r="X193" s="9" t="s">
        <v>2013</v>
      </c>
      <c r="Y193" s="9"/>
      <c r="Z193" s="9" t="s">
        <v>2015</v>
      </c>
      <c r="AA193" s="9" t="s">
        <v>2016</v>
      </c>
      <c r="AB193" s="9" t="s">
        <v>87</v>
      </c>
      <c r="AC193" s="9" t="s">
        <v>154</v>
      </c>
      <c r="AD193" s="9" t="s">
        <v>2016</v>
      </c>
      <c r="AE193" s="9" t="s">
        <v>87</v>
      </c>
      <c r="AF193" s="9" t="s">
        <v>154</v>
      </c>
      <c r="AG193" s="9" t="s">
        <v>2017</v>
      </c>
      <c r="AH193" s="9" t="s">
        <v>90</v>
      </c>
      <c r="AI193" s="9" t="s">
        <v>90</v>
      </c>
      <c r="AJ193" s="9" t="s">
        <v>91</v>
      </c>
      <c r="AK193" s="9" t="s">
        <v>90</v>
      </c>
      <c r="AL193" s="9" t="s">
        <v>91</v>
      </c>
      <c r="AM193" s="9" t="s">
        <v>91</v>
      </c>
      <c r="AN193" s="9" t="s">
        <v>274</v>
      </c>
      <c r="AO193" s="19">
        <f>EDATE(Table2[[#This Row],[Licensed to]], -13)</f>
        <v>45807</v>
      </c>
      <c r="AP193" s="19">
        <f>EDATE(Table2[[#This Row],[Licensed to]],-4)</f>
        <v>46081</v>
      </c>
      <c r="AQ193" s="19">
        <f>EDATE(Table2[[#This Row],[Licensed to]], -13)</f>
        <v>45807</v>
      </c>
      <c r="AR193" s="19">
        <f>EDATE(Table2[[#This Row],[Licensed to]],-4)</f>
        <v>46081</v>
      </c>
    </row>
    <row r="194" spans="1:44">
      <c r="A194" s="9" t="s">
        <v>2018</v>
      </c>
      <c r="B194" s="33">
        <v>38324</v>
      </c>
      <c r="C194" s="44">
        <v>44957</v>
      </c>
      <c r="D194" s="33">
        <f>Table3[[#This Row],[Closed Date]]+ (7*365)</f>
        <v>47512</v>
      </c>
      <c r="E194" s="33"/>
      <c r="F194" s="32"/>
      <c r="G194" s="32">
        <v>16747</v>
      </c>
      <c r="H194" s="32">
        <v>299</v>
      </c>
      <c r="I194" s="33">
        <v>44562</v>
      </c>
      <c r="J194" s="33">
        <v>45291</v>
      </c>
      <c r="K194" s="32"/>
      <c r="L194" s="32" t="s">
        <v>93</v>
      </c>
      <c r="M194" s="32" t="s">
        <v>485</v>
      </c>
      <c r="N194" s="32">
        <v>5</v>
      </c>
      <c r="O194" s="9" t="s">
        <v>2009</v>
      </c>
      <c r="P194" s="9" t="s">
        <v>2010</v>
      </c>
      <c r="Q194" s="9" t="s">
        <v>944</v>
      </c>
      <c r="R194" s="9" t="s">
        <v>2011</v>
      </c>
      <c r="S194" s="9" t="s">
        <v>2012</v>
      </c>
      <c r="T194" s="9"/>
      <c r="U194" s="9"/>
      <c r="V194" s="9" t="s">
        <v>2013</v>
      </c>
      <c r="W194" s="9" t="s">
        <v>2019</v>
      </c>
      <c r="X194" s="9" t="s">
        <v>2013</v>
      </c>
      <c r="Y194" s="9"/>
      <c r="Z194" s="9" t="s">
        <v>2015</v>
      </c>
      <c r="AA194" s="9" t="s">
        <v>2020</v>
      </c>
      <c r="AB194" s="9" t="s">
        <v>87</v>
      </c>
      <c r="AC194" s="9" t="s">
        <v>154</v>
      </c>
      <c r="AD194" s="9" t="s">
        <v>2020</v>
      </c>
      <c r="AE194" s="9" t="s">
        <v>87</v>
      </c>
      <c r="AF194" s="9" t="s">
        <v>154</v>
      </c>
      <c r="AG194" s="9" t="s">
        <v>2017</v>
      </c>
      <c r="AH194" s="9" t="s">
        <v>90</v>
      </c>
      <c r="AI194" s="9" t="s">
        <v>90</v>
      </c>
      <c r="AJ194" s="9" t="s">
        <v>91</v>
      </c>
      <c r="AK194" s="9" t="s">
        <v>90</v>
      </c>
      <c r="AL194" s="9" t="s">
        <v>91</v>
      </c>
      <c r="AM194" s="9" t="s">
        <v>91</v>
      </c>
      <c r="AN194" s="9" t="s">
        <v>274</v>
      </c>
      <c r="AO194" s="19">
        <f>EDATE(Table2[[#This Row],[Licensed to]], -13)</f>
        <v>45807</v>
      </c>
      <c r="AP194" s="19">
        <f>EDATE(Table2[[#This Row],[Licensed to]],-4)</f>
        <v>46081</v>
      </c>
      <c r="AQ194" s="19">
        <f>EDATE(Table2[[#This Row],[Licensed to]], -13)</f>
        <v>45807</v>
      </c>
      <c r="AR194" s="19">
        <f>EDATE(Table2[[#This Row],[Licensed to]],-4)</f>
        <v>46081</v>
      </c>
    </row>
    <row r="195" spans="1:44">
      <c r="A195" s="9" t="s">
        <v>2021</v>
      </c>
      <c r="B195" s="33">
        <v>38568</v>
      </c>
      <c r="C195" s="44">
        <v>42067</v>
      </c>
      <c r="D195" s="33">
        <f>Table3[[#This Row],[Closed Date]]+ (7*365)</f>
        <v>44622</v>
      </c>
      <c r="E195" s="33"/>
      <c r="F195" s="32"/>
      <c r="G195" s="32"/>
      <c r="H195" s="32">
        <v>100442</v>
      </c>
      <c r="I195" s="33">
        <v>41487</v>
      </c>
      <c r="J195" s="33">
        <v>42216</v>
      </c>
      <c r="K195" s="32"/>
      <c r="L195" s="32" t="s">
        <v>93</v>
      </c>
      <c r="M195" s="32" t="s">
        <v>74</v>
      </c>
      <c r="N195" s="32">
        <v>2</v>
      </c>
      <c r="O195" s="9" t="s">
        <v>2022</v>
      </c>
      <c r="P195" s="9" t="s">
        <v>2023</v>
      </c>
      <c r="Q195" s="9" t="s">
        <v>762</v>
      </c>
      <c r="R195" s="9" t="s">
        <v>2024</v>
      </c>
      <c r="S195" s="9" t="s">
        <v>761</v>
      </c>
      <c r="T195" s="9"/>
      <c r="U195" s="9"/>
      <c r="V195" s="9" t="s">
        <v>2025</v>
      </c>
      <c r="W195" s="9"/>
      <c r="X195" s="9" t="s">
        <v>2025</v>
      </c>
      <c r="Y195" s="9"/>
      <c r="Z195" s="9" t="s">
        <v>2026</v>
      </c>
      <c r="AA195" s="9" t="s">
        <v>2027</v>
      </c>
      <c r="AB195" s="9" t="s">
        <v>87</v>
      </c>
      <c r="AC195" s="9" t="s">
        <v>126</v>
      </c>
      <c r="AD195" s="9" t="s">
        <v>2027</v>
      </c>
      <c r="AE195" s="9" t="s">
        <v>87</v>
      </c>
      <c r="AF195" s="9" t="s">
        <v>126</v>
      </c>
      <c r="AG195" s="9" t="s">
        <v>2028</v>
      </c>
      <c r="AH195" s="9" t="s">
        <v>91</v>
      </c>
      <c r="AI195" s="9" t="s">
        <v>91</v>
      </c>
      <c r="AJ195" s="9" t="s">
        <v>91</v>
      </c>
      <c r="AK195" s="9" t="s">
        <v>91</v>
      </c>
      <c r="AL195" s="9" t="s">
        <v>91</v>
      </c>
      <c r="AM195" s="9" t="s">
        <v>91</v>
      </c>
      <c r="AN195" s="9" t="s">
        <v>2029</v>
      </c>
      <c r="AO195" s="19">
        <f>EDATE(Table2[[#This Row],[Licensed to]], -13)</f>
        <v>46081</v>
      </c>
      <c r="AP195" s="19">
        <f>EDATE(Table2[[#This Row],[Licensed to]],-4)</f>
        <v>46356</v>
      </c>
      <c r="AQ195" s="19">
        <f>EDATE(Table2[[#This Row],[Licensed to]], -13)</f>
        <v>46081</v>
      </c>
      <c r="AR195" s="19">
        <f>EDATE(Table2[[#This Row],[Licensed to]],-4)</f>
        <v>46356</v>
      </c>
    </row>
    <row r="196" spans="1:44">
      <c r="A196" s="9" t="s">
        <v>2030</v>
      </c>
      <c r="B196" s="33">
        <v>39444</v>
      </c>
      <c r="C196" s="44">
        <v>40652</v>
      </c>
      <c r="D196" s="33">
        <f>Table3[[#This Row],[Closed Date]]+ (7*365)</f>
        <v>43207</v>
      </c>
      <c r="E196" s="33">
        <v>45818</v>
      </c>
      <c r="F196" s="32"/>
      <c r="G196" s="32"/>
      <c r="H196" s="32">
        <v>100667</v>
      </c>
      <c r="I196" s="33">
        <v>40009</v>
      </c>
      <c r="J196" s="33">
        <v>40738</v>
      </c>
      <c r="K196" s="32"/>
      <c r="L196" s="32" t="s">
        <v>93</v>
      </c>
      <c r="M196" s="32" t="s">
        <v>74</v>
      </c>
      <c r="N196" s="32">
        <v>1</v>
      </c>
      <c r="O196" s="9" t="s">
        <v>2031</v>
      </c>
      <c r="P196" s="9" t="s">
        <v>2032</v>
      </c>
      <c r="Q196" s="9" t="s">
        <v>2033</v>
      </c>
      <c r="R196" s="9" t="s">
        <v>2034</v>
      </c>
      <c r="S196" s="9" t="s">
        <v>2035</v>
      </c>
      <c r="T196" s="9"/>
      <c r="U196" s="9"/>
      <c r="V196" s="9" t="s">
        <v>2036</v>
      </c>
      <c r="W196" s="9"/>
      <c r="X196" s="9"/>
      <c r="Y196" s="9"/>
      <c r="Z196" s="9" t="s">
        <v>2037</v>
      </c>
      <c r="AA196" s="9" t="s">
        <v>2038</v>
      </c>
      <c r="AB196" s="9" t="s">
        <v>1385</v>
      </c>
      <c r="AC196" s="9" t="s">
        <v>1386</v>
      </c>
      <c r="AD196" s="9" t="s">
        <v>2039</v>
      </c>
      <c r="AE196" s="9" t="s">
        <v>1385</v>
      </c>
      <c r="AF196" s="9" t="s">
        <v>1386</v>
      </c>
      <c r="AG196" s="9" t="s">
        <v>2040</v>
      </c>
      <c r="AH196" s="9" t="s">
        <v>91</v>
      </c>
      <c r="AI196" s="9" t="s">
        <v>91</v>
      </c>
      <c r="AJ196" s="9" t="s">
        <v>91</v>
      </c>
      <c r="AK196" s="9" t="s">
        <v>91</v>
      </c>
      <c r="AL196" s="9" t="s">
        <v>91</v>
      </c>
      <c r="AM196" s="9" t="s">
        <v>91</v>
      </c>
      <c r="AN196" s="9" t="s">
        <v>337</v>
      </c>
      <c r="AO196" s="19">
        <f>EDATE(Table2[[#This Row],[Licensed to]], -13)</f>
        <v>46050</v>
      </c>
      <c r="AP196" s="19">
        <f>EDATE(Table2[[#This Row],[Licensed to]],-4)</f>
        <v>46323</v>
      </c>
      <c r="AQ196" s="19">
        <f>EDATE(Table2[[#This Row],[Licensed to]], -13)</f>
        <v>46050</v>
      </c>
      <c r="AR196" s="19">
        <f>EDATE(Table2[[#This Row],[Licensed to]],-4)</f>
        <v>46323</v>
      </c>
    </row>
    <row r="197" spans="1:44">
      <c r="A197" s="9" t="s">
        <v>2041</v>
      </c>
      <c r="B197" s="33">
        <v>40228</v>
      </c>
      <c r="C197" s="44">
        <v>40574</v>
      </c>
      <c r="D197" s="33">
        <f>Table3[[#This Row],[Closed Date]]+ (7*365)</f>
        <v>43129</v>
      </c>
      <c r="E197" s="33" t="s">
        <v>541</v>
      </c>
      <c r="F197" s="32"/>
      <c r="G197" s="32"/>
      <c r="H197" s="32">
        <v>100830</v>
      </c>
      <c r="I197" s="33">
        <v>40228</v>
      </c>
      <c r="J197" s="33">
        <v>40574</v>
      </c>
      <c r="K197" s="32"/>
      <c r="L197" s="32" t="s">
        <v>73</v>
      </c>
      <c r="M197" s="32" t="s">
        <v>94</v>
      </c>
      <c r="N197" s="32">
        <v>4</v>
      </c>
      <c r="O197" s="9" t="s">
        <v>2042</v>
      </c>
      <c r="P197" s="9" t="s">
        <v>2043</v>
      </c>
      <c r="Q197" s="9" t="s">
        <v>2044</v>
      </c>
      <c r="R197" s="9" t="s">
        <v>2045</v>
      </c>
      <c r="S197" s="9" t="s">
        <v>246</v>
      </c>
      <c r="T197" s="9"/>
      <c r="U197" s="9"/>
      <c r="V197" s="9" t="s">
        <v>2046</v>
      </c>
      <c r="W197" s="9"/>
      <c r="X197" s="9"/>
      <c r="Y197" s="9"/>
      <c r="Z197" s="9"/>
      <c r="AA197" s="9" t="s">
        <v>2047</v>
      </c>
      <c r="AB197" s="9" t="s">
        <v>87</v>
      </c>
      <c r="AC197" s="9" t="s">
        <v>126</v>
      </c>
      <c r="AD197" s="9" t="s">
        <v>2047</v>
      </c>
      <c r="AE197" s="9" t="s">
        <v>87</v>
      </c>
      <c r="AF197" s="9" t="s">
        <v>126</v>
      </c>
      <c r="AG197" s="9" t="s">
        <v>2048</v>
      </c>
      <c r="AH197" s="9" t="s">
        <v>91</v>
      </c>
      <c r="AI197" s="9" t="s">
        <v>91</v>
      </c>
      <c r="AJ197" s="9" t="s">
        <v>91</v>
      </c>
      <c r="AK197" s="9" t="s">
        <v>91</v>
      </c>
      <c r="AL197" s="9" t="s">
        <v>91</v>
      </c>
      <c r="AM197" s="9" t="s">
        <v>90</v>
      </c>
      <c r="AN197" s="9" t="s">
        <v>2049</v>
      </c>
      <c r="AO197" s="19">
        <f>EDATE(Table2[[#This Row],[Licensed to]], -13)</f>
        <v>45657</v>
      </c>
      <c r="AP197" s="19">
        <f>EDATE(Table2[[#This Row],[Licensed to]],-4)</f>
        <v>45930</v>
      </c>
      <c r="AQ197" s="19">
        <f>EDATE(Table2[[#This Row],[Licensed to]], -13)</f>
        <v>45657</v>
      </c>
      <c r="AR197" s="19">
        <f>EDATE(Table2[[#This Row],[Licensed to]],-4)</f>
        <v>45930</v>
      </c>
    </row>
    <row r="198" spans="1:44">
      <c r="A198" s="9" t="s">
        <v>2050</v>
      </c>
      <c r="B198" s="33">
        <v>42430</v>
      </c>
      <c r="C198" s="44">
        <v>42892</v>
      </c>
      <c r="D198" s="33">
        <f>Table3[[#This Row],[Closed Date]]+ (7*365)</f>
        <v>45447</v>
      </c>
      <c r="E198" s="33"/>
      <c r="F198" s="32"/>
      <c r="G198" s="32">
        <v>17729</v>
      </c>
      <c r="H198" s="32">
        <v>101122</v>
      </c>
      <c r="I198" s="33">
        <v>42430</v>
      </c>
      <c r="J198" s="33">
        <v>42794</v>
      </c>
      <c r="K198" s="33">
        <v>43159</v>
      </c>
      <c r="L198" s="32" t="s">
        <v>73</v>
      </c>
      <c r="M198" s="32" t="s">
        <v>74</v>
      </c>
      <c r="N198" s="32">
        <v>2</v>
      </c>
      <c r="O198" s="9" t="s">
        <v>2051</v>
      </c>
      <c r="P198" s="9" t="s">
        <v>422</v>
      </c>
      <c r="Q198" s="9" t="s">
        <v>2052</v>
      </c>
      <c r="R198" s="9" t="s">
        <v>2053</v>
      </c>
      <c r="S198" s="9" t="s">
        <v>2052</v>
      </c>
      <c r="T198" s="9"/>
      <c r="U198" s="9"/>
      <c r="V198" s="9" t="s">
        <v>2054</v>
      </c>
      <c r="W198" s="9"/>
      <c r="X198" s="9" t="s">
        <v>2054</v>
      </c>
      <c r="Y198" s="9"/>
      <c r="Z198" s="9" t="s">
        <v>2055</v>
      </c>
      <c r="AA198" s="9" t="s">
        <v>2056</v>
      </c>
      <c r="AB198" s="9" t="s">
        <v>358</v>
      </c>
      <c r="AC198" s="9" t="s">
        <v>1524</v>
      </c>
      <c r="AD198" s="9" t="s">
        <v>2056</v>
      </c>
      <c r="AE198" s="9" t="s">
        <v>358</v>
      </c>
      <c r="AF198" s="9" t="s">
        <v>1524</v>
      </c>
      <c r="AG198" s="9" t="s">
        <v>2057</v>
      </c>
      <c r="AH198" s="9" t="s">
        <v>91</v>
      </c>
      <c r="AI198" s="9" t="s">
        <v>91</v>
      </c>
      <c r="AJ198" s="9" t="s">
        <v>91</v>
      </c>
      <c r="AK198" s="9" t="s">
        <v>91</v>
      </c>
      <c r="AL198" s="9" t="s">
        <v>91</v>
      </c>
      <c r="AM198" s="9" t="s">
        <v>91</v>
      </c>
      <c r="AN198" s="9" t="s">
        <v>274</v>
      </c>
      <c r="AO198" s="19">
        <f>EDATE(Table2[[#This Row],[Licensed to]], -13)</f>
        <v>45746</v>
      </c>
      <c r="AP198" s="19">
        <f>EDATE(Table2[[#This Row],[Licensed to]],-4)</f>
        <v>46021</v>
      </c>
      <c r="AQ198" s="19">
        <f>EDATE(Table2[[#This Row],[Licensed to]], -13)</f>
        <v>45746</v>
      </c>
      <c r="AR198" s="19">
        <f>EDATE(Table2[[#This Row],[Licensed to]],-4)</f>
        <v>46021</v>
      </c>
    </row>
    <row r="199" spans="1:44">
      <c r="A199" s="1" t="s">
        <v>2058</v>
      </c>
      <c r="B199" s="2">
        <v>38443</v>
      </c>
      <c r="C199" s="45">
        <v>45747</v>
      </c>
      <c r="D199" s="5">
        <f>Table3[[#This Row],[Closed Date]]+ (7*365)</f>
        <v>48302</v>
      </c>
      <c r="E199" s="5"/>
      <c r="F199" s="9"/>
      <c r="G199" s="3">
        <v>11282</v>
      </c>
      <c r="H199" s="3">
        <v>100414</v>
      </c>
      <c r="I199" s="2">
        <v>45017</v>
      </c>
      <c r="J199" s="2">
        <v>45747</v>
      </c>
      <c r="K199" s="3"/>
      <c r="L199" s="3" t="s">
        <v>93</v>
      </c>
      <c r="M199" s="3" t="s">
        <v>74</v>
      </c>
      <c r="N199" s="3">
        <v>2</v>
      </c>
      <c r="O199" s="4" t="s">
        <v>2059</v>
      </c>
      <c r="P199" s="4" t="s">
        <v>2060</v>
      </c>
      <c r="Q199" s="4" t="s">
        <v>2061</v>
      </c>
      <c r="R199" s="4" t="s">
        <v>1779</v>
      </c>
      <c r="S199" s="4" t="s">
        <v>2062</v>
      </c>
      <c r="T199" s="4"/>
      <c r="U199" s="4"/>
      <c r="V199" s="4" t="s">
        <v>2063</v>
      </c>
      <c r="W199" s="4"/>
      <c r="X199" s="4" t="s">
        <v>2064</v>
      </c>
      <c r="Y199" s="4"/>
      <c r="Z199" s="4" t="s">
        <v>2065</v>
      </c>
      <c r="AA199" s="4" t="s">
        <v>2066</v>
      </c>
      <c r="AB199" s="4" t="s">
        <v>104</v>
      </c>
      <c r="AC199" s="4" t="s">
        <v>105</v>
      </c>
      <c r="AD199" s="4" t="s">
        <v>2066</v>
      </c>
      <c r="AE199" s="4" t="s">
        <v>104</v>
      </c>
      <c r="AF199" s="4" t="s">
        <v>105</v>
      </c>
      <c r="AG199" s="4" t="s">
        <v>2067</v>
      </c>
      <c r="AH199" s="3" t="s">
        <v>90</v>
      </c>
      <c r="AI199" s="3" t="s">
        <v>91</v>
      </c>
      <c r="AJ199" s="3" t="s">
        <v>91</v>
      </c>
      <c r="AK199" s="3" t="s">
        <v>91</v>
      </c>
      <c r="AL199" s="3" t="s">
        <v>91</v>
      </c>
      <c r="AM199" s="3" t="s">
        <v>90</v>
      </c>
      <c r="AN199" s="4"/>
      <c r="AO199" s="5">
        <f>EDATE(Table2[[#This Row],[Licensed to]], -13)</f>
        <v>45960</v>
      </c>
      <c r="AP199" s="5">
        <f>EDATE(Table2[[#This Row],[Licensed to]],-4)</f>
        <v>46233</v>
      </c>
      <c r="AQ199" s="19">
        <f>EDATE(Table2[[#This Row],[Licensed to]], -13)</f>
        <v>45960</v>
      </c>
      <c r="AR199" s="19">
        <f>EDATE(Table2[[#This Row],[Licensed to]],-4)</f>
        <v>46233</v>
      </c>
    </row>
    <row r="200" spans="1:44">
      <c r="A200" s="9" t="s">
        <v>2068</v>
      </c>
      <c r="B200" s="33">
        <v>34922</v>
      </c>
      <c r="C200" s="44">
        <v>38985</v>
      </c>
      <c r="D200" s="33">
        <f>Table3[[#This Row],[Closed Date]]+ (7*365)</f>
        <v>41540</v>
      </c>
      <c r="E200" s="33">
        <v>45817</v>
      </c>
      <c r="F200" s="32"/>
      <c r="G200" s="32"/>
      <c r="H200" s="32">
        <v>360694</v>
      </c>
      <c r="I200" s="33">
        <v>38255</v>
      </c>
      <c r="J200" s="33">
        <v>38984</v>
      </c>
      <c r="K200" s="32"/>
      <c r="L200" s="32" t="s">
        <v>73</v>
      </c>
      <c r="M200" s="32" t="s">
        <v>169</v>
      </c>
      <c r="N200" s="32">
        <v>1</v>
      </c>
      <c r="O200" s="9"/>
      <c r="P200" s="9" t="s">
        <v>2069</v>
      </c>
      <c r="Q200" s="9" t="s">
        <v>2068</v>
      </c>
      <c r="R200" s="9" t="s">
        <v>2070</v>
      </c>
      <c r="S200" s="9" t="s">
        <v>2068</v>
      </c>
      <c r="T200" s="9"/>
      <c r="U200" s="9"/>
      <c r="V200" s="9" t="s">
        <v>2071</v>
      </c>
      <c r="W200" s="9"/>
      <c r="X200" s="9"/>
      <c r="Y200" s="9"/>
      <c r="Z200" s="9"/>
      <c r="AA200" s="9" t="s">
        <v>2072</v>
      </c>
      <c r="AB200" s="9" t="s">
        <v>87</v>
      </c>
      <c r="AC200" s="9" t="s">
        <v>2073</v>
      </c>
      <c r="AD200" s="9" t="s">
        <v>2074</v>
      </c>
      <c r="AE200" s="9" t="s">
        <v>87</v>
      </c>
      <c r="AF200" s="9" t="s">
        <v>212</v>
      </c>
      <c r="AG200" s="9" t="s">
        <v>2075</v>
      </c>
      <c r="AH200" s="9" t="s">
        <v>91</v>
      </c>
      <c r="AI200" s="9" t="s">
        <v>91</v>
      </c>
      <c r="AJ200" s="9" t="s">
        <v>91</v>
      </c>
      <c r="AK200" s="9" t="s">
        <v>91</v>
      </c>
      <c r="AL200" s="9" t="s">
        <v>91</v>
      </c>
      <c r="AM200" s="9" t="s">
        <v>91</v>
      </c>
      <c r="AN200" s="9" t="s">
        <v>2076</v>
      </c>
      <c r="AO200" s="19">
        <f>EDATE(Table2[[#This Row],[Licensed to]], -13)</f>
        <v>46172</v>
      </c>
      <c r="AP200" s="19">
        <f>EDATE(Table2[[#This Row],[Licensed to]],-4)</f>
        <v>46446</v>
      </c>
      <c r="AQ200" s="19">
        <f>EDATE(Table2[[#This Row],[Licensed to]], -13)</f>
        <v>46172</v>
      </c>
      <c r="AR200" s="19">
        <f>EDATE(Table2[[#This Row],[Licensed to]],-4)</f>
        <v>46446</v>
      </c>
    </row>
    <row r="201" spans="1:44">
      <c r="A201" s="9" t="s">
        <v>2077</v>
      </c>
      <c r="B201" s="32"/>
      <c r="C201" s="44">
        <v>38503</v>
      </c>
      <c r="D201" s="33">
        <f>Table3[[#This Row],[Closed Date]]+ (7*365)</f>
        <v>41058</v>
      </c>
      <c r="E201" s="33" t="s">
        <v>541</v>
      </c>
      <c r="F201" s="32"/>
      <c r="G201" s="32"/>
      <c r="H201" s="32">
        <v>182</v>
      </c>
      <c r="I201" s="33">
        <v>38078</v>
      </c>
      <c r="J201" s="33">
        <v>38766</v>
      </c>
      <c r="K201" s="32"/>
      <c r="L201" s="32" t="s">
        <v>809</v>
      </c>
      <c r="M201" s="32" t="s">
        <v>94</v>
      </c>
      <c r="N201" s="32">
        <v>5</v>
      </c>
      <c r="O201" s="9"/>
      <c r="P201" s="9" t="s">
        <v>2078</v>
      </c>
      <c r="Q201" s="9" t="s">
        <v>2079</v>
      </c>
      <c r="R201" s="9"/>
      <c r="S201" s="9"/>
      <c r="T201" s="9"/>
      <c r="U201" s="9"/>
      <c r="V201" s="9" t="s">
        <v>2080</v>
      </c>
      <c r="W201" s="9"/>
      <c r="X201" s="9"/>
      <c r="Y201" s="9"/>
      <c r="Z201" s="9"/>
      <c r="AA201" s="9" t="s">
        <v>2081</v>
      </c>
      <c r="AB201" s="9" t="s">
        <v>358</v>
      </c>
      <c r="AC201" s="9" t="s">
        <v>2082</v>
      </c>
      <c r="AD201" s="9" t="s">
        <v>2083</v>
      </c>
      <c r="AE201" s="9" t="s">
        <v>1250</v>
      </c>
      <c r="AF201" s="9" t="s">
        <v>2082</v>
      </c>
      <c r="AG201" s="9" t="s">
        <v>2084</v>
      </c>
      <c r="AH201" s="9" t="s">
        <v>91</v>
      </c>
      <c r="AI201" s="9" t="s">
        <v>91</v>
      </c>
      <c r="AJ201" s="9" t="s">
        <v>91</v>
      </c>
      <c r="AK201" s="9" t="s">
        <v>91</v>
      </c>
      <c r="AL201" s="9" t="s">
        <v>91</v>
      </c>
      <c r="AM201" s="9" t="s">
        <v>91</v>
      </c>
      <c r="AN201" s="9" t="s">
        <v>274</v>
      </c>
      <c r="AO201" s="19">
        <f>EDATE(Table2[[#This Row],[Licensed to]], -13)</f>
        <v>46022</v>
      </c>
      <c r="AP201" s="19">
        <f>EDATE(Table2[[#This Row],[Licensed to]],-4)</f>
        <v>46295</v>
      </c>
      <c r="AQ201" s="19">
        <f>EDATE(Table2[[#This Row],[Licensed to]], -13)</f>
        <v>46022</v>
      </c>
      <c r="AR201" s="19">
        <f>EDATE(Table2[[#This Row],[Licensed to]],-4)</f>
        <v>46295</v>
      </c>
    </row>
    <row r="202" spans="1:44">
      <c r="A202" s="9" t="s">
        <v>2085</v>
      </c>
      <c r="B202" s="32"/>
      <c r="C202" s="44">
        <v>40653</v>
      </c>
      <c r="D202" s="33">
        <f>Table3[[#This Row],[Closed Date]]+ (7*365)</f>
        <v>43208</v>
      </c>
      <c r="E202" s="33">
        <v>45818</v>
      </c>
      <c r="F202" s="32"/>
      <c r="G202" s="32"/>
      <c r="H202" s="32">
        <v>222</v>
      </c>
      <c r="I202" s="33">
        <v>39995</v>
      </c>
      <c r="J202" s="33">
        <v>40724</v>
      </c>
      <c r="K202" s="32"/>
      <c r="L202" s="32" t="s">
        <v>93</v>
      </c>
      <c r="M202" s="32" t="s">
        <v>94</v>
      </c>
      <c r="N202" s="32">
        <v>4</v>
      </c>
      <c r="O202" s="9"/>
      <c r="P202" s="9" t="s">
        <v>2078</v>
      </c>
      <c r="Q202" s="9" t="s">
        <v>2079</v>
      </c>
      <c r="R202" s="9"/>
      <c r="S202" s="9"/>
      <c r="T202" s="9"/>
      <c r="U202" s="9"/>
      <c r="V202" s="9" t="s">
        <v>2086</v>
      </c>
      <c r="W202" s="9"/>
      <c r="X202" s="9"/>
      <c r="Y202" s="9"/>
      <c r="Z202" s="9"/>
      <c r="AA202" s="9" t="s">
        <v>2081</v>
      </c>
      <c r="AB202" s="9" t="s">
        <v>358</v>
      </c>
      <c r="AC202" s="9" t="s">
        <v>2082</v>
      </c>
      <c r="AD202" s="9" t="s">
        <v>2087</v>
      </c>
      <c r="AE202" s="9" t="s">
        <v>358</v>
      </c>
      <c r="AF202" s="9" t="s">
        <v>2082</v>
      </c>
      <c r="AG202" s="9" t="s">
        <v>2088</v>
      </c>
      <c r="AH202" s="9" t="s">
        <v>91</v>
      </c>
      <c r="AI202" s="9" t="s">
        <v>91</v>
      </c>
      <c r="AJ202" s="9" t="s">
        <v>91</v>
      </c>
      <c r="AK202" s="9" t="s">
        <v>91</v>
      </c>
      <c r="AL202" s="9" t="s">
        <v>91</v>
      </c>
      <c r="AM202" s="9" t="s">
        <v>91</v>
      </c>
      <c r="AN202" s="9" t="s">
        <v>2089</v>
      </c>
      <c r="AO202" s="19">
        <f>EDATE(Table2[[#This Row],[Licensed to]], -13)</f>
        <v>46081</v>
      </c>
      <c r="AP202" s="19">
        <f>EDATE(Table2[[#This Row],[Licensed to]],-4)</f>
        <v>46356</v>
      </c>
      <c r="AQ202" s="19">
        <f>EDATE(Table2[[#This Row],[Licensed to]], -13)</f>
        <v>46081</v>
      </c>
      <c r="AR202" s="19">
        <f>EDATE(Table2[[#This Row],[Licensed to]],-4)</f>
        <v>46356</v>
      </c>
    </row>
    <row r="203" spans="1:44">
      <c r="A203" s="9" t="s">
        <v>2090</v>
      </c>
      <c r="B203" s="33">
        <v>35641</v>
      </c>
      <c r="C203" s="44">
        <v>38686</v>
      </c>
      <c r="D203" s="33">
        <f>Table3[[#This Row],[Closed Date]]+ (7*365)</f>
        <v>41241</v>
      </c>
      <c r="E203" s="33" t="s">
        <v>541</v>
      </c>
      <c r="F203" s="32"/>
      <c r="G203" s="32"/>
      <c r="H203" s="32">
        <v>43</v>
      </c>
      <c r="I203" s="33">
        <v>38322</v>
      </c>
      <c r="J203" s="33">
        <v>38686</v>
      </c>
      <c r="K203" s="32"/>
      <c r="L203" s="32" t="s">
        <v>809</v>
      </c>
      <c r="M203" s="32" t="s">
        <v>94</v>
      </c>
      <c r="N203" s="32">
        <v>7</v>
      </c>
      <c r="O203" s="9"/>
      <c r="P203" s="9" t="s">
        <v>2091</v>
      </c>
      <c r="Q203" s="9" t="s">
        <v>2092</v>
      </c>
      <c r="R203" s="9"/>
      <c r="S203" s="9"/>
      <c r="T203" s="9"/>
      <c r="U203" s="9"/>
      <c r="V203" s="9" t="s">
        <v>2093</v>
      </c>
      <c r="W203" s="9"/>
      <c r="X203" s="9"/>
      <c r="Y203" s="9"/>
      <c r="Z203" s="9"/>
      <c r="AA203" s="9" t="s">
        <v>2094</v>
      </c>
      <c r="AB203" s="9" t="s">
        <v>331</v>
      </c>
      <c r="AC203" s="9" t="s">
        <v>332</v>
      </c>
      <c r="AD203" s="9" t="s">
        <v>2095</v>
      </c>
      <c r="AE203" s="9" t="s">
        <v>331</v>
      </c>
      <c r="AF203" s="9" t="s">
        <v>332</v>
      </c>
      <c r="AG203" s="9" t="s">
        <v>2096</v>
      </c>
      <c r="AH203" s="9" t="s">
        <v>91</v>
      </c>
      <c r="AI203" s="9" t="s">
        <v>91</v>
      </c>
      <c r="AJ203" s="9" t="s">
        <v>91</v>
      </c>
      <c r="AK203" s="9" t="s">
        <v>91</v>
      </c>
      <c r="AL203" s="9" t="s">
        <v>91</v>
      </c>
      <c r="AM203" s="9" t="s">
        <v>91</v>
      </c>
      <c r="AN203" s="9" t="s">
        <v>2097</v>
      </c>
      <c r="AO203" s="19">
        <f>EDATE(Table2[[#This Row],[Licensed to]], -13)</f>
        <v>45960</v>
      </c>
      <c r="AP203" s="19">
        <f>EDATE(Table2[[#This Row],[Licensed to]],-4)</f>
        <v>46233</v>
      </c>
      <c r="AQ203" s="19">
        <f>EDATE(Table2[[#This Row],[Licensed to]], -13)</f>
        <v>45960</v>
      </c>
      <c r="AR203" s="19">
        <f>EDATE(Table2[[#This Row],[Licensed to]],-4)</f>
        <v>46233</v>
      </c>
    </row>
    <row r="204" spans="1:44">
      <c r="A204" s="9" t="s">
        <v>2098</v>
      </c>
      <c r="B204" s="33">
        <v>36221</v>
      </c>
      <c r="C204" s="44">
        <v>40179</v>
      </c>
      <c r="D204" s="33">
        <f>Table3[[#This Row],[Closed Date]]+ (7*365)</f>
        <v>42734</v>
      </c>
      <c r="E204" s="33">
        <v>45817</v>
      </c>
      <c r="F204" s="32"/>
      <c r="G204" s="32"/>
      <c r="H204" s="32">
        <v>100130</v>
      </c>
      <c r="I204" s="33">
        <v>40142</v>
      </c>
      <c r="J204" s="33">
        <v>40847</v>
      </c>
      <c r="K204" s="32"/>
      <c r="L204" s="32" t="s">
        <v>93</v>
      </c>
      <c r="M204" s="32" t="s">
        <v>485</v>
      </c>
      <c r="N204" s="32">
        <v>5</v>
      </c>
      <c r="O204" s="9"/>
      <c r="P204" s="9" t="s">
        <v>544</v>
      </c>
      <c r="Q204" s="9" t="s">
        <v>2099</v>
      </c>
      <c r="R204" s="9"/>
      <c r="S204" s="9"/>
      <c r="T204" s="9"/>
      <c r="U204" s="9"/>
      <c r="V204" s="9" t="s">
        <v>2100</v>
      </c>
      <c r="W204" s="9"/>
      <c r="X204" s="9"/>
      <c r="Y204" s="9"/>
      <c r="Z204" s="9" t="s">
        <v>2101</v>
      </c>
      <c r="AA204" s="9" t="s">
        <v>2102</v>
      </c>
      <c r="AB204" s="9" t="s">
        <v>87</v>
      </c>
      <c r="AC204" s="9" t="s">
        <v>138</v>
      </c>
      <c r="AD204" s="9" t="s">
        <v>2102</v>
      </c>
      <c r="AE204" s="9" t="s">
        <v>87</v>
      </c>
      <c r="AF204" s="9" t="s">
        <v>138</v>
      </c>
      <c r="AG204" s="9" t="s">
        <v>2103</v>
      </c>
      <c r="AH204" s="9" t="s">
        <v>91</v>
      </c>
      <c r="AI204" s="9" t="s">
        <v>91</v>
      </c>
      <c r="AJ204" s="9" t="s">
        <v>91</v>
      </c>
      <c r="AK204" s="9" t="s">
        <v>91</v>
      </c>
      <c r="AL204" s="9" t="s">
        <v>91</v>
      </c>
      <c r="AM204" s="9" t="s">
        <v>91</v>
      </c>
      <c r="AN204" s="9" t="s">
        <v>337</v>
      </c>
      <c r="AO204" s="19">
        <f>EDATE(Table2[[#This Row],[Licensed to]], -13)</f>
        <v>45838</v>
      </c>
      <c r="AP204" s="19">
        <f>EDATE(Table2[[#This Row],[Licensed to]],-4)</f>
        <v>46112</v>
      </c>
      <c r="AQ204" s="19">
        <f>EDATE(Table2[[#This Row],[Licensed to]], -13)</f>
        <v>45838</v>
      </c>
      <c r="AR204" s="19">
        <f>EDATE(Table2[[#This Row],[Licensed to]],-4)</f>
        <v>46112</v>
      </c>
    </row>
    <row r="205" spans="1:44">
      <c r="A205" s="9" t="s">
        <v>2104</v>
      </c>
      <c r="B205" s="33">
        <v>38624</v>
      </c>
      <c r="C205" s="44">
        <v>39071</v>
      </c>
      <c r="D205" s="33">
        <f>Table3[[#This Row],[Closed Date]]+ (7*365)</f>
        <v>41626</v>
      </c>
      <c r="E205" s="33">
        <v>45817</v>
      </c>
      <c r="F205" s="32"/>
      <c r="G205" s="32"/>
      <c r="H205" s="32">
        <v>100464</v>
      </c>
      <c r="I205" s="33">
        <v>38989</v>
      </c>
      <c r="J205" s="33">
        <v>39010</v>
      </c>
      <c r="K205" s="32"/>
      <c r="L205" s="32" t="s">
        <v>73</v>
      </c>
      <c r="M205" s="32" t="s">
        <v>169</v>
      </c>
      <c r="N205" s="32">
        <v>1</v>
      </c>
      <c r="O205" s="9"/>
      <c r="P205" s="9" t="s">
        <v>2105</v>
      </c>
      <c r="Q205" s="9" t="s">
        <v>2106</v>
      </c>
      <c r="R205" s="9"/>
      <c r="S205" s="9"/>
      <c r="T205" s="9"/>
      <c r="U205" s="9"/>
      <c r="V205" s="9" t="s">
        <v>2107</v>
      </c>
      <c r="W205" s="9"/>
      <c r="X205" s="9"/>
      <c r="Y205" s="9"/>
      <c r="Z205" s="9"/>
      <c r="AA205" s="9" t="s">
        <v>2108</v>
      </c>
      <c r="AB205" s="9" t="s">
        <v>2109</v>
      </c>
      <c r="AC205" s="9" t="s">
        <v>2110</v>
      </c>
      <c r="AD205" s="9" t="s">
        <v>2111</v>
      </c>
      <c r="AE205" s="9" t="s">
        <v>461</v>
      </c>
      <c r="AF205" s="9" t="s">
        <v>462</v>
      </c>
      <c r="AG205" s="9" t="s">
        <v>2112</v>
      </c>
      <c r="AH205" s="9" t="s">
        <v>91</v>
      </c>
      <c r="AI205" s="9" t="s">
        <v>91</v>
      </c>
      <c r="AJ205" s="9" t="s">
        <v>91</v>
      </c>
      <c r="AK205" s="9" t="s">
        <v>91</v>
      </c>
      <c r="AL205" s="9" t="s">
        <v>91</v>
      </c>
      <c r="AM205" s="9" t="s">
        <v>91</v>
      </c>
      <c r="AN205" s="9" t="s">
        <v>2113</v>
      </c>
      <c r="AO205" s="19">
        <f>EDATE(Table2[[#This Row],[Licensed to]], -13)</f>
        <v>45716</v>
      </c>
      <c r="AP205" s="19">
        <f>EDATE(Table2[[#This Row],[Licensed to]],-4)</f>
        <v>45991</v>
      </c>
      <c r="AQ205" s="19">
        <f>EDATE(Table2[[#This Row],[Licensed to]], -13)</f>
        <v>45716</v>
      </c>
      <c r="AR205" s="19">
        <f>EDATE(Table2[[#This Row],[Licensed to]],-4)</f>
        <v>45991</v>
      </c>
    </row>
    <row r="206" spans="1:44">
      <c r="A206" s="9" t="s">
        <v>2114</v>
      </c>
      <c r="B206" s="33">
        <v>42216</v>
      </c>
      <c r="C206" s="44">
        <v>44005</v>
      </c>
      <c r="D206" s="33">
        <f>Table3[[#This Row],[Closed Date]]+ (7*365)</f>
        <v>46560</v>
      </c>
      <c r="E206" s="33"/>
      <c r="F206" s="32"/>
      <c r="G206" s="32">
        <v>17603</v>
      </c>
      <c r="H206" s="32">
        <v>101111</v>
      </c>
      <c r="I206" s="33">
        <v>43313</v>
      </c>
      <c r="J206" s="33">
        <v>44043</v>
      </c>
      <c r="K206" s="32"/>
      <c r="L206" s="32" t="s">
        <v>93</v>
      </c>
      <c r="M206" s="32" t="s">
        <v>74</v>
      </c>
      <c r="N206" s="32">
        <v>2</v>
      </c>
      <c r="O206" s="9" t="s">
        <v>2115</v>
      </c>
      <c r="P206" s="9" t="s">
        <v>2116</v>
      </c>
      <c r="Q206" s="9" t="s">
        <v>197</v>
      </c>
      <c r="R206" s="9" t="s">
        <v>2117</v>
      </c>
      <c r="S206" s="9" t="s">
        <v>197</v>
      </c>
      <c r="T206" s="9"/>
      <c r="U206" s="9"/>
      <c r="V206" s="9" t="s">
        <v>2118</v>
      </c>
      <c r="W206" s="9"/>
      <c r="X206" s="9" t="s">
        <v>2119</v>
      </c>
      <c r="Y206" s="9"/>
      <c r="Z206" s="9" t="s">
        <v>2120</v>
      </c>
      <c r="AA206" s="9" t="s">
        <v>2121</v>
      </c>
      <c r="AB206" s="9" t="s">
        <v>87</v>
      </c>
      <c r="AC206" s="9" t="s">
        <v>154</v>
      </c>
      <c r="AD206" s="9" t="s">
        <v>2121</v>
      </c>
      <c r="AE206" s="9" t="s">
        <v>87</v>
      </c>
      <c r="AF206" s="9" t="s">
        <v>154</v>
      </c>
      <c r="AG206" s="9" t="s">
        <v>2122</v>
      </c>
      <c r="AH206" s="9" t="s">
        <v>91</v>
      </c>
      <c r="AI206" s="9" t="s">
        <v>91</v>
      </c>
      <c r="AJ206" s="9" t="s">
        <v>91</v>
      </c>
      <c r="AK206" s="9" t="s">
        <v>91</v>
      </c>
      <c r="AL206" s="9" t="s">
        <v>91</v>
      </c>
      <c r="AM206" s="9" t="s">
        <v>90</v>
      </c>
      <c r="AN206" s="9" t="s">
        <v>417</v>
      </c>
      <c r="AO206" s="19">
        <f>EDATE(Table2[[#This Row],[Licensed to]], -13)</f>
        <v>45777</v>
      </c>
      <c r="AP206" s="19">
        <f>EDATE(Table2[[#This Row],[Licensed to]],-4)</f>
        <v>46053</v>
      </c>
      <c r="AQ206" s="19">
        <f>EDATE(Table2[[#This Row],[Licensed to]], -13)</f>
        <v>45777</v>
      </c>
      <c r="AR206" s="19">
        <f>EDATE(Table2[[#This Row],[Licensed to]],-4)</f>
        <v>46053</v>
      </c>
    </row>
    <row r="207" spans="1:44">
      <c r="A207" s="9" t="s">
        <v>2123</v>
      </c>
      <c r="B207" s="33">
        <v>42438</v>
      </c>
      <c r="C207" s="44">
        <v>44853</v>
      </c>
      <c r="D207" s="33">
        <f>Table3[[#This Row],[Closed Date]]+ (7*365)</f>
        <v>47408</v>
      </c>
      <c r="E207" s="33"/>
      <c r="F207" s="32"/>
      <c r="G207" s="32">
        <v>22520</v>
      </c>
      <c r="H207" s="32">
        <v>101210</v>
      </c>
      <c r="I207" s="33">
        <v>44256</v>
      </c>
      <c r="J207" s="33">
        <v>44985</v>
      </c>
      <c r="K207" s="32"/>
      <c r="L207" s="32" t="s">
        <v>93</v>
      </c>
      <c r="M207" s="32" t="s">
        <v>94</v>
      </c>
      <c r="N207" s="32">
        <v>5</v>
      </c>
      <c r="O207" s="9" t="s">
        <v>2124</v>
      </c>
      <c r="P207" s="9" t="s">
        <v>112</v>
      </c>
      <c r="Q207" s="9" t="s">
        <v>2125</v>
      </c>
      <c r="R207" s="9" t="s">
        <v>313</v>
      </c>
      <c r="S207" s="9" t="s">
        <v>2126</v>
      </c>
      <c r="T207" s="9"/>
      <c r="U207" s="9"/>
      <c r="V207" s="9" t="s">
        <v>2127</v>
      </c>
      <c r="W207" s="9" t="s">
        <v>2127</v>
      </c>
      <c r="X207" s="9" t="s">
        <v>2128</v>
      </c>
      <c r="Y207" s="9" t="s">
        <v>2129</v>
      </c>
      <c r="Z207" s="9" t="s">
        <v>2130</v>
      </c>
      <c r="AA207" s="9" t="s">
        <v>2131</v>
      </c>
      <c r="AB207" s="9" t="s">
        <v>87</v>
      </c>
      <c r="AC207" s="9" t="s">
        <v>126</v>
      </c>
      <c r="AD207" s="9" t="s">
        <v>2131</v>
      </c>
      <c r="AE207" s="9" t="s">
        <v>87</v>
      </c>
      <c r="AF207" s="9" t="s">
        <v>126</v>
      </c>
      <c r="AG207" s="9" t="s">
        <v>2132</v>
      </c>
      <c r="AH207" s="9" t="s">
        <v>90</v>
      </c>
      <c r="AI207" s="9" t="s">
        <v>90</v>
      </c>
      <c r="AJ207" s="9" t="s">
        <v>91</v>
      </c>
      <c r="AK207" s="9" t="s">
        <v>91</v>
      </c>
      <c r="AL207" s="9" t="s">
        <v>91</v>
      </c>
      <c r="AM207" s="9" t="s">
        <v>91</v>
      </c>
      <c r="AN207" s="9"/>
      <c r="AO207" s="19">
        <f>EDATE(Table2[[#This Row],[Licensed to]], -13)</f>
        <v>45869</v>
      </c>
      <c r="AP207" s="19">
        <f>EDATE(Table2[[#This Row],[Licensed to]],-4)</f>
        <v>46142</v>
      </c>
      <c r="AQ207" s="19">
        <f>EDATE(Table2[[#This Row],[Licensed to]], -13)</f>
        <v>45869</v>
      </c>
      <c r="AR207" s="19">
        <f>EDATE(Table2[[#This Row],[Licensed to]],-4)</f>
        <v>46142</v>
      </c>
    </row>
    <row r="208" spans="1:44">
      <c r="A208" s="9" t="s">
        <v>2123</v>
      </c>
      <c r="B208" s="33">
        <v>36496</v>
      </c>
      <c r="C208" s="44">
        <v>40466</v>
      </c>
      <c r="D208" s="33">
        <f>Table3[[#This Row],[Closed Date]]+ (7*365)</f>
        <v>43021</v>
      </c>
      <c r="E208" s="33" t="s">
        <v>541</v>
      </c>
      <c r="F208" s="32"/>
      <c r="G208" s="32"/>
      <c r="H208" s="32">
        <v>151</v>
      </c>
      <c r="I208" s="33">
        <v>39941</v>
      </c>
      <c r="J208" s="33">
        <v>40556</v>
      </c>
      <c r="K208" s="32"/>
      <c r="L208" s="32" t="s">
        <v>93</v>
      </c>
      <c r="M208" s="32" t="s">
        <v>94</v>
      </c>
      <c r="N208" s="32">
        <v>5</v>
      </c>
      <c r="O208" s="9" t="s">
        <v>2133</v>
      </c>
      <c r="P208" s="9" t="s">
        <v>2134</v>
      </c>
      <c r="Q208" s="9" t="s">
        <v>2135</v>
      </c>
      <c r="R208" s="9" t="s">
        <v>498</v>
      </c>
      <c r="S208" s="9" t="s">
        <v>2136</v>
      </c>
      <c r="T208" s="9"/>
      <c r="U208" s="9"/>
      <c r="V208" s="9" t="s">
        <v>2137</v>
      </c>
      <c r="W208" s="9"/>
      <c r="X208" s="9"/>
      <c r="Y208" s="9"/>
      <c r="Z208" s="9" t="s">
        <v>2138</v>
      </c>
      <c r="AA208" s="9" t="s">
        <v>2139</v>
      </c>
      <c r="AB208" s="9" t="s">
        <v>104</v>
      </c>
      <c r="AC208" s="9" t="s">
        <v>105</v>
      </c>
      <c r="AD208" s="9" t="s">
        <v>2140</v>
      </c>
      <c r="AE208" s="9" t="s">
        <v>104</v>
      </c>
      <c r="AF208" s="9" t="s">
        <v>105</v>
      </c>
      <c r="AG208" s="9" t="s">
        <v>2141</v>
      </c>
      <c r="AH208" s="9" t="s">
        <v>91</v>
      </c>
      <c r="AI208" s="9" t="s">
        <v>91</v>
      </c>
      <c r="AJ208" s="9" t="s">
        <v>91</v>
      </c>
      <c r="AK208" s="9" t="s">
        <v>91</v>
      </c>
      <c r="AL208" s="9" t="s">
        <v>90</v>
      </c>
      <c r="AM208" s="9" t="s">
        <v>91</v>
      </c>
      <c r="AN208" s="9" t="s">
        <v>2142</v>
      </c>
      <c r="AO208" s="19">
        <f>EDATE(Table2[[#This Row],[Licensed to]], -13)</f>
        <v>45777</v>
      </c>
      <c r="AP208" s="19">
        <f>EDATE(Table2[[#This Row],[Licensed to]],-4)</f>
        <v>46053</v>
      </c>
      <c r="AQ208" s="19">
        <f>EDATE(Table2[[#This Row],[Licensed to]], -13)</f>
        <v>45777</v>
      </c>
      <c r="AR208" s="19">
        <f>EDATE(Table2[[#This Row],[Licensed to]],-4)</f>
        <v>46053</v>
      </c>
    </row>
    <row r="209" spans="1:44">
      <c r="A209" s="9" t="s">
        <v>2143</v>
      </c>
      <c r="B209" s="33">
        <v>40177</v>
      </c>
      <c r="C209" s="44">
        <v>45412</v>
      </c>
      <c r="D209" s="33">
        <f>Table3[[#This Row],[Closed Date]]+ (7*365)</f>
        <v>47967</v>
      </c>
      <c r="E209" s="33"/>
      <c r="F209" s="32" t="s">
        <v>770</v>
      </c>
      <c r="G209" s="32">
        <v>13543</v>
      </c>
      <c r="H209" s="32">
        <v>100268</v>
      </c>
      <c r="I209" s="33">
        <v>44682</v>
      </c>
      <c r="J209" s="33">
        <v>45412</v>
      </c>
      <c r="K209" s="32"/>
      <c r="L209" s="32" t="s">
        <v>93</v>
      </c>
      <c r="M209" s="32" t="s">
        <v>74</v>
      </c>
      <c r="N209" s="32">
        <v>16</v>
      </c>
      <c r="O209" s="9" t="s">
        <v>2144</v>
      </c>
      <c r="P209" s="9" t="s">
        <v>2145</v>
      </c>
      <c r="Q209" s="9" t="s">
        <v>2146</v>
      </c>
      <c r="R209" s="9" t="s">
        <v>2147</v>
      </c>
      <c r="S209" s="9" t="s">
        <v>2146</v>
      </c>
      <c r="T209" s="9"/>
      <c r="U209" s="9"/>
      <c r="V209" s="9" t="s">
        <v>2148</v>
      </c>
      <c r="W209" s="9" t="s">
        <v>2149</v>
      </c>
      <c r="X209" s="9" t="s">
        <v>2148</v>
      </c>
      <c r="Y209" s="9"/>
      <c r="Z209" s="9" t="s">
        <v>2150</v>
      </c>
      <c r="AA209" s="9" t="s">
        <v>2151</v>
      </c>
      <c r="AB209" s="9" t="s">
        <v>87</v>
      </c>
      <c r="AC209" s="9" t="s">
        <v>385</v>
      </c>
      <c r="AD209" s="9" t="s">
        <v>2151</v>
      </c>
      <c r="AE209" s="9" t="s">
        <v>87</v>
      </c>
      <c r="AF209" s="9" t="s">
        <v>385</v>
      </c>
      <c r="AG209" s="9" t="s">
        <v>2152</v>
      </c>
      <c r="AH209" s="9" t="s">
        <v>91</v>
      </c>
      <c r="AI209" s="9" t="s">
        <v>90</v>
      </c>
      <c r="AJ209" s="9" t="s">
        <v>91</v>
      </c>
      <c r="AK209" s="9" t="s">
        <v>90</v>
      </c>
      <c r="AL209" s="9" t="s">
        <v>91</v>
      </c>
      <c r="AM209" s="9" t="s">
        <v>91</v>
      </c>
      <c r="AN209" s="9" t="s">
        <v>2153</v>
      </c>
      <c r="AO209" s="19">
        <f>EDATE(Table2[[#This Row],[Licensed to]], -13)</f>
        <v>46142</v>
      </c>
      <c r="AP209" s="19">
        <f>EDATE(Table2[[#This Row],[Licensed to]],-4)</f>
        <v>46418</v>
      </c>
      <c r="AQ209" s="19">
        <f>EDATE(Table2[[#This Row],[Licensed to]], -13)</f>
        <v>46142</v>
      </c>
      <c r="AR209" s="19">
        <f>EDATE(Table2[[#This Row],[Licensed to]],-4)</f>
        <v>46418</v>
      </c>
    </row>
    <row r="210" spans="1:44">
      <c r="A210" s="9" t="s">
        <v>2154</v>
      </c>
      <c r="B210" s="33">
        <v>39448</v>
      </c>
      <c r="C210" s="44">
        <v>42772</v>
      </c>
      <c r="D210" s="33">
        <f>Table3[[#This Row],[Closed Date]]+ (7*365)</f>
        <v>45327</v>
      </c>
      <c r="E210" s="33"/>
      <c r="F210" s="32"/>
      <c r="G210" s="32"/>
      <c r="H210" s="32">
        <v>100669</v>
      </c>
      <c r="I210" s="33">
        <v>42370</v>
      </c>
      <c r="J210" s="33">
        <v>43100</v>
      </c>
      <c r="K210" s="32"/>
      <c r="L210" s="32" t="s">
        <v>93</v>
      </c>
      <c r="M210" s="32" t="s">
        <v>74</v>
      </c>
      <c r="N210" s="32">
        <v>2</v>
      </c>
      <c r="O210" s="9" t="s">
        <v>2155</v>
      </c>
      <c r="P210" s="9" t="s">
        <v>2156</v>
      </c>
      <c r="Q210" s="9" t="s">
        <v>771</v>
      </c>
      <c r="R210" s="9" t="s">
        <v>2157</v>
      </c>
      <c r="S210" s="9" t="s">
        <v>2158</v>
      </c>
      <c r="T210" s="9" t="s">
        <v>2159</v>
      </c>
      <c r="U210" s="9" t="s">
        <v>2160</v>
      </c>
      <c r="V210" s="9" t="s">
        <v>2161</v>
      </c>
      <c r="W210" s="9"/>
      <c r="X210" s="9"/>
      <c r="Y210" s="9" t="s">
        <v>2162</v>
      </c>
      <c r="Z210" s="9" t="s">
        <v>2163</v>
      </c>
      <c r="AA210" s="9" t="s">
        <v>2164</v>
      </c>
      <c r="AB210" s="9" t="s">
        <v>358</v>
      </c>
      <c r="AC210" s="9" t="s">
        <v>372</v>
      </c>
      <c r="AD210" s="9" t="s">
        <v>2165</v>
      </c>
      <c r="AE210" s="9" t="s">
        <v>358</v>
      </c>
      <c r="AF210" s="9" t="s">
        <v>1524</v>
      </c>
      <c r="AG210" s="9" t="s">
        <v>2166</v>
      </c>
      <c r="AH210" s="9" t="s">
        <v>91</v>
      </c>
      <c r="AI210" s="9" t="s">
        <v>91</v>
      </c>
      <c r="AJ210" s="9" t="s">
        <v>91</v>
      </c>
      <c r="AK210" s="9" t="s">
        <v>91</v>
      </c>
      <c r="AL210" s="9" t="s">
        <v>91</v>
      </c>
      <c r="AM210" s="9" t="s">
        <v>91</v>
      </c>
      <c r="AN210" s="9" t="s">
        <v>274</v>
      </c>
      <c r="AO210" s="19">
        <f>EDATE(Table2[[#This Row],[Licensed to]], -13)</f>
        <v>45991</v>
      </c>
      <c r="AP210" s="19">
        <f>EDATE(Table2[[#This Row],[Licensed to]],-4)</f>
        <v>46265</v>
      </c>
      <c r="AQ210" s="19">
        <f>EDATE(Table2[[#This Row],[Licensed to]], -13)</f>
        <v>45991</v>
      </c>
      <c r="AR210" s="19">
        <f>EDATE(Table2[[#This Row],[Licensed to]],-4)</f>
        <v>46265</v>
      </c>
    </row>
    <row r="211" spans="1:44">
      <c r="A211" s="9" t="s">
        <v>2167</v>
      </c>
      <c r="B211" s="33">
        <v>39448</v>
      </c>
      <c r="C211" s="44">
        <v>42772</v>
      </c>
      <c r="D211" s="33">
        <f>Table3[[#This Row],[Closed Date]]+ (7*365)</f>
        <v>45327</v>
      </c>
      <c r="E211" s="33"/>
      <c r="F211" s="32"/>
      <c r="G211" s="32"/>
      <c r="H211" s="32">
        <v>100670</v>
      </c>
      <c r="I211" s="33">
        <v>42370</v>
      </c>
      <c r="J211" s="33">
        <v>43100</v>
      </c>
      <c r="K211" s="32"/>
      <c r="L211" s="32" t="s">
        <v>93</v>
      </c>
      <c r="M211" s="32" t="s">
        <v>74</v>
      </c>
      <c r="N211" s="32">
        <v>2</v>
      </c>
      <c r="O211" s="9" t="s">
        <v>2155</v>
      </c>
      <c r="P211" s="9" t="s">
        <v>2156</v>
      </c>
      <c r="Q211" s="9" t="s">
        <v>771</v>
      </c>
      <c r="R211" s="9" t="s">
        <v>2157</v>
      </c>
      <c r="S211" s="9" t="s">
        <v>2158</v>
      </c>
      <c r="T211" s="9" t="s">
        <v>2159</v>
      </c>
      <c r="U211" s="9" t="s">
        <v>2160</v>
      </c>
      <c r="V211" s="9" t="s">
        <v>2161</v>
      </c>
      <c r="W211" s="9"/>
      <c r="X211" s="9"/>
      <c r="Y211" s="9" t="s">
        <v>2162</v>
      </c>
      <c r="Z211" s="9" t="s">
        <v>2163</v>
      </c>
      <c r="AA211" s="9" t="s">
        <v>2164</v>
      </c>
      <c r="AB211" s="9" t="s">
        <v>358</v>
      </c>
      <c r="AC211" s="9" t="s">
        <v>372</v>
      </c>
      <c r="AD211" s="9" t="s">
        <v>2168</v>
      </c>
      <c r="AE211" s="9" t="s">
        <v>358</v>
      </c>
      <c r="AF211" s="9" t="s">
        <v>1524</v>
      </c>
      <c r="AG211" s="9" t="s">
        <v>2169</v>
      </c>
      <c r="AH211" s="9" t="s">
        <v>91</v>
      </c>
      <c r="AI211" s="9" t="s">
        <v>91</v>
      </c>
      <c r="AJ211" s="9" t="s">
        <v>91</v>
      </c>
      <c r="AK211" s="9" t="s">
        <v>91</v>
      </c>
      <c r="AL211" s="9" t="s">
        <v>91</v>
      </c>
      <c r="AM211" s="9" t="s">
        <v>91</v>
      </c>
      <c r="AN211" s="9" t="s">
        <v>274</v>
      </c>
      <c r="AO211" s="19">
        <f>EDATE(Table2[[#This Row],[Licensed to]], -13)</f>
        <v>46234</v>
      </c>
      <c r="AP211" s="19">
        <f>EDATE(Table2[[#This Row],[Licensed to]],-4)</f>
        <v>46507</v>
      </c>
      <c r="AQ211" s="19">
        <f>EDATE(Table2[[#This Row],[Licensed to]], -13)</f>
        <v>46234</v>
      </c>
      <c r="AR211" s="19">
        <f>EDATE(Table2[[#This Row],[Licensed to]],-4)</f>
        <v>46507</v>
      </c>
    </row>
    <row r="212" spans="1:44">
      <c r="A212" s="9" t="s">
        <v>2170</v>
      </c>
      <c r="B212" s="33">
        <v>39448</v>
      </c>
      <c r="C212" s="44">
        <v>45156</v>
      </c>
      <c r="D212" s="33">
        <f>Table3[[#This Row],[Closed Date]]+ (7*365)</f>
        <v>47711</v>
      </c>
      <c r="E212" s="33"/>
      <c r="F212" s="32"/>
      <c r="G212" s="32">
        <v>10436</v>
      </c>
      <c r="H212" s="32">
        <v>100668</v>
      </c>
      <c r="I212" s="33">
        <v>44805</v>
      </c>
      <c r="J212" s="33">
        <v>45565</v>
      </c>
      <c r="K212" s="32"/>
      <c r="L212" s="32" t="s">
        <v>93</v>
      </c>
      <c r="M212" s="32" t="s">
        <v>74</v>
      </c>
      <c r="N212" s="32">
        <v>3</v>
      </c>
      <c r="O212" s="9" t="s">
        <v>2171</v>
      </c>
      <c r="P212" s="9" t="s">
        <v>2156</v>
      </c>
      <c r="Q212" s="9" t="s">
        <v>771</v>
      </c>
      <c r="R212" s="9" t="s">
        <v>498</v>
      </c>
      <c r="S212" s="9" t="s">
        <v>2159</v>
      </c>
      <c r="T212" s="9" t="s">
        <v>2172</v>
      </c>
      <c r="U212" s="9" t="s">
        <v>327</v>
      </c>
      <c r="V212" s="9" t="s">
        <v>2173</v>
      </c>
      <c r="W212" s="9"/>
      <c r="X212" s="9" t="s">
        <v>2174</v>
      </c>
      <c r="Y212" s="9" t="s">
        <v>2175</v>
      </c>
      <c r="Z212" s="9" t="s">
        <v>2163</v>
      </c>
      <c r="AA212" s="9" t="s">
        <v>2164</v>
      </c>
      <c r="AB212" s="9" t="s">
        <v>358</v>
      </c>
      <c r="AC212" s="9" t="s">
        <v>372</v>
      </c>
      <c r="AD212" s="9" t="s">
        <v>2176</v>
      </c>
      <c r="AE212" s="9" t="s">
        <v>358</v>
      </c>
      <c r="AF212" s="9" t="s">
        <v>1524</v>
      </c>
      <c r="AG212" s="9" t="s">
        <v>2177</v>
      </c>
      <c r="AH212" s="9" t="s">
        <v>90</v>
      </c>
      <c r="AI212" s="9" t="s">
        <v>91</v>
      </c>
      <c r="AJ212" s="9" t="s">
        <v>91</v>
      </c>
      <c r="AK212" s="9" t="s">
        <v>91</v>
      </c>
      <c r="AL212" s="9" t="s">
        <v>91</v>
      </c>
      <c r="AM212" s="9" t="s">
        <v>91</v>
      </c>
      <c r="AN212" s="9" t="s">
        <v>274</v>
      </c>
      <c r="AO212" s="19">
        <f>EDATE(Table2[[#This Row],[Licensed to]], -13)</f>
        <v>46022</v>
      </c>
      <c r="AP212" s="19">
        <f>EDATE(Table2[[#This Row],[Licensed to]],-4)</f>
        <v>46295</v>
      </c>
      <c r="AQ212" s="19">
        <f>EDATE(Table2[[#This Row],[Licensed to]], -13)</f>
        <v>46022</v>
      </c>
      <c r="AR212" s="19">
        <f>EDATE(Table2[[#This Row],[Licensed to]],-4)</f>
        <v>46295</v>
      </c>
    </row>
    <row r="213" spans="1:44">
      <c r="A213" s="9" t="s">
        <v>2178</v>
      </c>
      <c r="B213" s="33">
        <v>43521</v>
      </c>
      <c r="C213" s="44">
        <v>45443</v>
      </c>
      <c r="D213" s="33">
        <f>Table3[[#This Row],[Closed Date]]+ (7*365)</f>
        <v>47998</v>
      </c>
      <c r="E213" s="33"/>
      <c r="F213" s="32" t="s">
        <v>349</v>
      </c>
      <c r="G213" s="32">
        <v>24227</v>
      </c>
      <c r="H213" s="32">
        <v>101316</v>
      </c>
      <c r="I213" s="33">
        <v>44805</v>
      </c>
      <c r="J213" s="33">
        <v>45565</v>
      </c>
      <c r="K213" s="32"/>
      <c r="L213" s="32" t="s">
        <v>93</v>
      </c>
      <c r="M213" s="32" t="s">
        <v>74</v>
      </c>
      <c r="N213" s="32">
        <v>5</v>
      </c>
      <c r="O213" s="9" t="s">
        <v>2171</v>
      </c>
      <c r="P213" s="9" t="s">
        <v>2156</v>
      </c>
      <c r="Q213" s="9" t="s">
        <v>771</v>
      </c>
      <c r="R213" s="9" t="s">
        <v>498</v>
      </c>
      <c r="S213" s="9" t="s">
        <v>2159</v>
      </c>
      <c r="T213" s="9" t="s">
        <v>2179</v>
      </c>
      <c r="U213" s="9" t="s">
        <v>1728</v>
      </c>
      <c r="V213" s="9" t="s">
        <v>2173</v>
      </c>
      <c r="W213" s="9"/>
      <c r="X213" s="9" t="s">
        <v>2174</v>
      </c>
      <c r="Y213" s="9" t="s">
        <v>2175</v>
      </c>
      <c r="Z213" s="9" t="s">
        <v>2163</v>
      </c>
      <c r="AA213" s="9" t="s">
        <v>2164</v>
      </c>
      <c r="AB213" s="9" t="s">
        <v>358</v>
      </c>
      <c r="AC213" s="9" t="s">
        <v>372</v>
      </c>
      <c r="AD213" s="9" t="s">
        <v>2180</v>
      </c>
      <c r="AE213" s="9" t="s">
        <v>358</v>
      </c>
      <c r="AF213" s="9" t="s">
        <v>359</v>
      </c>
      <c r="AG213" s="9" t="s">
        <v>2181</v>
      </c>
      <c r="AH213" s="9" t="s">
        <v>90</v>
      </c>
      <c r="AI213" s="9" t="s">
        <v>91</v>
      </c>
      <c r="AJ213" s="9" t="s">
        <v>91</v>
      </c>
      <c r="AK213" s="9" t="s">
        <v>90</v>
      </c>
      <c r="AL213" s="9" t="s">
        <v>91</v>
      </c>
      <c r="AM213" s="9" t="s">
        <v>90</v>
      </c>
      <c r="AN213" s="9" t="s">
        <v>274</v>
      </c>
      <c r="AO213" s="19">
        <f>EDATE(Table2[[#This Row],[Licensed to]], -13)</f>
        <v>46142</v>
      </c>
      <c r="AP213" s="19">
        <f>EDATE(Table2[[#This Row],[Licensed to]],-4)</f>
        <v>46418</v>
      </c>
      <c r="AQ213" s="19">
        <f>EDATE(Table2[[#This Row],[Licensed to]], -13)</f>
        <v>46142</v>
      </c>
      <c r="AR213" s="19">
        <f>EDATE(Table2[[#This Row],[Licensed to]],-4)</f>
        <v>46418</v>
      </c>
    </row>
    <row r="214" spans="1:44">
      <c r="A214" s="9" t="s">
        <v>2182</v>
      </c>
      <c r="B214" s="33">
        <v>40519</v>
      </c>
      <c r="C214" s="44">
        <v>45307</v>
      </c>
      <c r="D214" s="33">
        <f>Table3[[#This Row],[Closed Date]]+ (7*365)</f>
        <v>47862</v>
      </c>
      <c r="E214" s="33"/>
      <c r="F214" s="32"/>
      <c r="G214" s="32">
        <v>11908</v>
      </c>
      <c r="H214" s="32">
        <v>100886</v>
      </c>
      <c r="I214" s="33">
        <v>44805</v>
      </c>
      <c r="J214" s="33">
        <v>45565</v>
      </c>
      <c r="K214" s="32"/>
      <c r="L214" s="32" t="s">
        <v>93</v>
      </c>
      <c r="M214" s="32" t="s">
        <v>74</v>
      </c>
      <c r="N214" s="32">
        <v>2</v>
      </c>
      <c r="O214" s="9" t="s">
        <v>2171</v>
      </c>
      <c r="P214" s="9" t="s">
        <v>2156</v>
      </c>
      <c r="Q214" s="9" t="s">
        <v>771</v>
      </c>
      <c r="R214" s="9" t="s">
        <v>498</v>
      </c>
      <c r="S214" s="9" t="s">
        <v>2159</v>
      </c>
      <c r="T214" s="9"/>
      <c r="U214" s="9" t="s">
        <v>2183</v>
      </c>
      <c r="V214" s="9" t="s">
        <v>2173</v>
      </c>
      <c r="W214" s="9"/>
      <c r="X214" s="9" t="s">
        <v>2174</v>
      </c>
      <c r="Y214" s="9" t="s">
        <v>2175</v>
      </c>
      <c r="Z214" s="9" t="s">
        <v>2163</v>
      </c>
      <c r="AA214" s="9" t="s">
        <v>2164</v>
      </c>
      <c r="AB214" s="9" t="s">
        <v>358</v>
      </c>
      <c r="AC214" s="9" t="s">
        <v>372</v>
      </c>
      <c r="AD214" s="9" t="s">
        <v>2184</v>
      </c>
      <c r="AE214" s="9" t="s">
        <v>358</v>
      </c>
      <c r="AF214" s="9" t="s">
        <v>1524</v>
      </c>
      <c r="AG214" s="9" t="s">
        <v>2177</v>
      </c>
      <c r="AH214" s="9" t="s">
        <v>90</v>
      </c>
      <c r="AI214" s="9" t="s">
        <v>91</v>
      </c>
      <c r="AJ214" s="9" t="s">
        <v>91</v>
      </c>
      <c r="AK214" s="9" t="s">
        <v>91</v>
      </c>
      <c r="AL214" s="9" t="s">
        <v>91</v>
      </c>
      <c r="AM214" s="9" t="s">
        <v>91</v>
      </c>
      <c r="AN214" s="9" t="s">
        <v>274</v>
      </c>
      <c r="AO214" s="19">
        <f>EDATE(Table2[[#This Row],[Licensed to]], -13)</f>
        <v>45626</v>
      </c>
      <c r="AP214" s="19">
        <f>EDATE(Table2[[#This Row],[Licensed to]],-4)</f>
        <v>45900</v>
      </c>
      <c r="AQ214" s="19">
        <f>EDATE(Table2[[#This Row],[Licensed to]], -13)</f>
        <v>45626</v>
      </c>
      <c r="AR214" s="19">
        <f>EDATE(Table2[[#This Row],[Licensed to]],-4)</f>
        <v>45900</v>
      </c>
    </row>
    <row r="215" spans="1:44">
      <c r="A215" s="9" t="s">
        <v>2185</v>
      </c>
      <c r="B215" s="33">
        <v>40968</v>
      </c>
      <c r="C215" s="44">
        <v>43586</v>
      </c>
      <c r="D215" s="33">
        <f>Table3[[#This Row],[Closed Date]]+ (7*365)</f>
        <v>46141</v>
      </c>
      <c r="E215" s="33"/>
      <c r="F215" s="32"/>
      <c r="G215" s="32">
        <v>12334</v>
      </c>
      <c r="H215" s="32">
        <v>100948</v>
      </c>
      <c r="I215" s="33">
        <v>43160</v>
      </c>
      <c r="J215" s="33">
        <v>43889</v>
      </c>
      <c r="K215" s="32"/>
      <c r="L215" s="32" t="s">
        <v>93</v>
      </c>
      <c r="M215" s="32" t="s">
        <v>74</v>
      </c>
      <c r="N215" s="32">
        <v>2</v>
      </c>
      <c r="O215" s="9" t="s">
        <v>2186</v>
      </c>
      <c r="P215" s="9" t="s">
        <v>2187</v>
      </c>
      <c r="Q215" s="9" t="s">
        <v>2188</v>
      </c>
      <c r="R215" s="9" t="s">
        <v>708</v>
      </c>
      <c r="S215" s="9" t="s">
        <v>2189</v>
      </c>
      <c r="T215" s="9"/>
      <c r="U215" s="9"/>
      <c r="V215" s="9" t="s">
        <v>2190</v>
      </c>
      <c r="W215" s="9"/>
      <c r="X215" s="9" t="s">
        <v>2191</v>
      </c>
      <c r="Y215" s="9"/>
      <c r="Z215" s="9" t="s">
        <v>2192</v>
      </c>
      <c r="AA215" s="9" t="s">
        <v>2193</v>
      </c>
      <c r="AB215" s="9" t="s">
        <v>104</v>
      </c>
      <c r="AC215" s="9" t="s">
        <v>105</v>
      </c>
      <c r="AD215" s="9" t="s">
        <v>2193</v>
      </c>
      <c r="AE215" s="9" t="s">
        <v>104</v>
      </c>
      <c r="AF215" s="9" t="s">
        <v>105</v>
      </c>
      <c r="AG215" s="9" t="s">
        <v>2194</v>
      </c>
      <c r="AH215" s="9" t="s">
        <v>91</v>
      </c>
      <c r="AI215" s="9" t="s">
        <v>91</v>
      </c>
      <c r="AJ215" s="9" t="s">
        <v>91</v>
      </c>
      <c r="AK215" s="9" t="s">
        <v>91</v>
      </c>
      <c r="AL215" s="9" t="s">
        <v>91</v>
      </c>
      <c r="AM215" s="9" t="s">
        <v>91</v>
      </c>
      <c r="AN215" s="9" t="s">
        <v>417</v>
      </c>
      <c r="AO215" s="19">
        <f>EDATE(Table2[[#This Row],[Licensed to]], -13)</f>
        <v>45657</v>
      </c>
      <c r="AP215" s="19">
        <f>EDATE(Table2[[#This Row],[Licensed to]],-4)</f>
        <v>45930</v>
      </c>
      <c r="AQ215" s="19">
        <f>EDATE(Table2[[#This Row],[Licensed to]], -13)</f>
        <v>45657</v>
      </c>
      <c r="AR215" s="19">
        <f>EDATE(Table2[[#This Row],[Licensed to]],-4)</f>
        <v>45930</v>
      </c>
    </row>
    <row r="216" spans="1:44">
      <c r="A216" s="9" t="s">
        <v>2195</v>
      </c>
      <c r="B216" s="33">
        <v>39028</v>
      </c>
      <c r="C216" s="44">
        <v>39169</v>
      </c>
      <c r="D216" s="33">
        <f>Table3[[#This Row],[Closed Date]]+ (7*365)</f>
        <v>41724</v>
      </c>
      <c r="E216" s="33">
        <v>45817</v>
      </c>
      <c r="F216" s="32"/>
      <c r="G216" s="32"/>
      <c r="H216" s="32">
        <v>100556</v>
      </c>
      <c r="I216" s="33">
        <v>39028</v>
      </c>
      <c r="J216" s="33">
        <v>39392</v>
      </c>
      <c r="K216" s="32"/>
      <c r="L216" s="32" t="s">
        <v>73</v>
      </c>
      <c r="M216" s="32" t="s">
        <v>169</v>
      </c>
      <c r="N216" s="32">
        <v>2</v>
      </c>
      <c r="O216" s="9"/>
      <c r="P216" s="9" t="s">
        <v>2196</v>
      </c>
      <c r="Q216" s="9" t="s">
        <v>2197</v>
      </c>
      <c r="R216" s="9" t="s">
        <v>1931</v>
      </c>
      <c r="S216" s="9" t="s">
        <v>2197</v>
      </c>
      <c r="T216" s="9"/>
      <c r="U216" s="9"/>
      <c r="V216" s="9" t="s">
        <v>2198</v>
      </c>
      <c r="W216" s="9"/>
      <c r="X216" s="9"/>
      <c r="Y216" s="9"/>
      <c r="Z216" s="9"/>
      <c r="AA216" s="9" t="s">
        <v>2199</v>
      </c>
      <c r="AB216" s="9" t="s">
        <v>238</v>
      </c>
      <c r="AC216" s="9" t="s">
        <v>241</v>
      </c>
      <c r="AD216" s="9" t="s">
        <v>2199</v>
      </c>
      <c r="AE216" s="9" t="s">
        <v>238</v>
      </c>
      <c r="AF216" s="9" t="s">
        <v>241</v>
      </c>
      <c r="AG216" s="9" t="s">
        <v>2200</v>
      </c>
      <c r="AH216" s="9" t="s">
        <v>91</v>
      </c>
      <c r="AI216" s="9" t="s">
        <v>91</v>
      </c>
      <c r="AJ216" s="9" t="s">
        <v>91</v>
      </c>
      <c r="AK216" s="9" t="s">
        <v>91</v>
      </c>
      <c r="AL216" s="9" t="s">
        <v>90</v>
      </c>
      <c r="AM216" s="9" t="s">
        <v>91</v>
      </c>
      <c r="AN216" s="9" t="s">
        <v>2201</v>
      </c>
      <c r="AO216" s="19">
        <f>EDATE(Table2[[#This Row],[Licensed to]], -13)</f>
        <v>46264</v>
      </c>
      <c r="AP216" s="19">
        <f>EDATE(Table2[[#This Row],[Licensed to]],-4)</f>
        <v>46537</v>
      </c>
      <c r="AQ216" s="19">
        <f>EDATE(Table2[[#This Row],[Licensed to]], -13)</f>
        <v>46264</v>
      </c>
      <c r="AR216" s="19">
        <f>EDATE(Table2[[#This Row],[Licensed to]],-4)</f>
        <v>46537</v>
      </c>
    </row>
    <row r="217" spans="1:44">
      <c r="A217" s="9" t="s">
        <v>2195</v>
      </c>
      <c r="B217" s="32"/>
      <c r="C217" s="44">
        <v>38936</v>
      </c>
      <c r="D217" s="33">
        <f>Table3[[#This Row],[Closed Date]]+ (7*365)</f>
        <v>41491</v>
      </c>
      <c r="E217" s="33" t="s">
        <v>541</v>
      </c>
      <c r="F217" s="32"/>
      <c r="G217" s="32"/>
      <c r="H217" s="32">
        <v>100349</v>
      </c>
      <c r="I217" s="33">
        <v>38572</v>
      </c>
      <c r="J217" s="33">
        <v>38936</v>
      </c>
      <c r="K217" s="32"/>
      <c r="L217" s="32" t="s">
        <v>73</v>
      </c>
      <c r="M217" s="32" t="s">
        <v>169</v>
      </c>
      <c r="N217" s="32">
        <v>1</v>
      </c>
      <c r="O217" s="9" t="s">
        <v>2202</v>
      </c>
      <c r="P217" s="9" t="s">
        <v>2196</v>
      </c>
      <c r="Q217" s="9" t="s">
        <v>2197</v>
      </c>
      <c r="R217" s="9"/>
      <c r="S217" s="9"/>
      <c r="T217" s="9"/>
      <c r="U217" s="9"/>
      <c r="V217" s="9" t="s">
        <v>2198</v>
      </c>
      <c r="W217" s="9"/>
      <c r="X217" s="9"/>
      <c r="Y217" s="9"/>
      <c r="Z217" s="9"/>
      <c r="AA217" s="9" t="s">
        <v>2203</v>
      </c>
      <c r="AB217" s="9" t="s">
        <v>238</v>
      </c>
      <c r="AC217" s="9" t="s">
        <v>2204</v>
      </c>
      <c r="AD217" s="9" t="s">
        <v>2203</v>
      </c>
      <c r="AE217" s="9" t="s">
        <v>238</v>
      </c>
      <c r="AF217" s="9" t="s">
        <v>2204</v>
      </c>
      <c r="AG217" s="9" t="s">
        <v>2200</v>
      </c>
      <c r="AH217" s="9" t="s">
        <v>91</v>
      </c>
      <c r="AI217" s="9" t="s">
        <v>91</v>
      </c>
      <c r="AJ217" s="9" t="s">
        <v>91</v>
      </c>
      <c r="AK217" s="9" t="s">
        <v>91</v>
      </c>
      <c r="AL217" s="9" t="s">
        <v>91</v>
      </c>
      <c r="AM217" s="9" t="s">
        <v>91</v>
      </c>
      <c r="AN217" s="9" t="s">
        <v>2205</v>
      </c>
      <c r="AO217" s="19">
        <f>EDATE(Table2[[#This Row],[Licensed to]], -13)</f>
        <v>45746</v>
      </c>
      <c r="AP217" s="19">
        <f>EDATE(Table2[[#This Row],[Licensed to]],-4)</f>
        <v>46021</v>
      </c>
      <c r="AQ217" s="19">
        <f>EDATE(Table2[[#This Row],[Licensed to]], -13)</f>
        <v>45746</v>
      </c>
      <c r="AR217" s="19">
        <f>EDATE(Table2[[#This Row],[Licensed to]],-4)</f>
        <v>46021</v>
      </c>
    </row>
    <row r="218" spans="1:44">
      <c r="A218" s="9" t="s">
        <v>2206</v>
      </c>
      <c r="B218" s="33">
        <v>38546</v>
      </c>
      <c r="C218" s="44">
        <v>39099</v>
      </c>
      <c r="D218" s="33">
        <f>Table3[[#This Row],[Closed Date]]+ (7*365)</f>
        <v>41654</v>
      </c>
      <c r="E218" s="33" t="s">
        <v>985</v>
      </c>
      <c r="F218" s="32"/>
      <c r="G218" s="32"/>
      <c r="H218" s="32">
        <v>100439</v>
      </c>
      <c r="I218" s="33">
        <v>38546</v>
      </c>
      <c r="J218" s="33">
        <v>38960</v>
      </c>
      <c r="K218" s="32"/>
      <c r="L218" s="32" t="s">
        <v>73</v>
      </c>
      <c r="M218" s="32" t="s">
        <v>74</v>
      </c>
      <c r="N218" s="32">
        <v>1</v>
      </c>
      <c r="O218" s="9" t="s">
        <v>2207</v>
      </c>
      <c r="P218" s="9" t="s">
        <v>2208</v>
      </c>
      <c r="Q218" s="9" t="s">
        <v>2209</v>
      </c>
      <c r="R218" s="9"/>
      <c r="S218" s="9"/>
      <c r="T218" s="9"/>
      <c r="U218" s="9"/>
      <c r="V218" s="9" t="s">
        <v>2210</v>
      </c>
      <c r="W218" s="9"/>
      <c r="X218" s="9"/>
      <c r="Y218" s="9"/>
      <c r="Z218" s="9"/>
      <c r="AA218" s="9" t="s">
        <v>2211</v>
      </c>
      <c r="AB218" s="9" t="s">
        <v>358</v>
      </c>
      <c r="AC218" s="9" t="s">
        <v>359</v>
      </c>
      <c r="AD218" s="9" t="s">
        <v>2211</v>
      </c>
      <c r="AE218" s="9" t="s">
        <v>358</v>
      </c>
      <c r="AF218" s="9" t="s">
        <v>359</v>
      </c>
      <c r="AG218" s="9" t="s">
        <v>2212</v>
      </c>
      <c r="AH218" s="9" t="s">
        <v>91</v>
      </c>
      <c r="AI218" s="9" t="s">
        <v>91</v>
      </c>
      <c r="AJ218" s="9" t="s">
        <v>91</v>
      </c>
      <c r="AK218" s="9" t="s">
        <v>91</v>
      </c>
      <c r="AL218" s="9" t="s">
        <v>91</v>
      </c>
      <c r="AM218" s="9" t="s">
        <v>91</v>
      </c>
      <c r="AN218" s="9" t="s">
        <v>2213</v>
      </c>
      <c r="AO218" s="19">
        <f>EDATE(Table2[[#This Row],[Licensed to]], -13)</f>
        <v>45746</v>
      </c>
      <c r="AP218" s="19">
        <f>EDATE(Table2[[#This Row],[Licensed to]],-4)</f>
        <v>46021</v>
      </c>
      <c r="AQ218" s="19">
        <f>EDATE(Table2[[#This Row],[Licensed to]], -13)</f>
        <v>45746</v>
      </c>
      <c r="AR218" s="19">
        <f>EDATE(Table2[[#This Row],[Licensed to]],-4)</f>
        <v>46021</v>
      </c>
    </row>
    <row r="219" spans="1:44">
      <c r="A219" s="9" t="s">
        <v>2214</v>
      </c>
      <c r="B219" s="33">
        <v>38546</v>
      </c>
      <c r="C219" s="44">
        <v>44682</v>
      </c>
      <c r="D219" s="33">
        <f>Table3[[#This Row],[Closed Date]]+ (7*365)</f>
        <v>47237</v>
      </c>
      <c r="E219" s="33"/>
      <c r="F219" s="32"/>
      <c r="G219" s="32">
        <v>11910</v>
      </c>
      <c r="H219" s="32">
        <v>100671</v>
      </c>
      <c r="I219" s="33">
        <v>43983</v>
      </c>
      <c r="J219" s="33">
        <v>44712</v>
      </c>
      <c r="K219" s="32"/>
      <c r="L219" s="32" t="s">
        <v>93</v>
      </c>
      <c r="M219" s="32" t="s">
        <v>74</v>
      </c>
      <c r="N219" s="32">
        <v>1</v>
      </c>
      <c r="O219" s="9" t="s">
        <v>2215</v>
      </c>
      <c r="P219" s="9" t="s">
        <v>2216</v>
      </c>
      <c r="Q219" s="9" t="s">
        <v>2209</v>
      </c>
      <c r="R219" s="9" t="s">
        <v>817</v>
      </c>
      <c r="S219" s="9" t="s">
        <v>2217</v>
      </c>
      <c r="T219" s="9"/>
      <c r="U219" s="9"/>
      <c r="V219" s="9" t="s">
        <v>2218</v>
      </c>
      <c r="W219" s="9"/>
      <c r="X219" s="9" t="s">
        <v>2219</v>
      </c>
      <c r="Y219" s="9"/>
      <c r="Z219" s="9" t="s">
        <v>2220</v>
      </c>
      <c r="AA219" s="9" t="s">
        <v>2211</v>
      </c>
      <c r="AB219" s="9" t="s">
        <v>358</v>
      </c>
      <c r="AC219" s="9" t="s">
        <v>359</v>
      </c>
      <c r="AD219" s="9" t="s">
        <v>2211</v>
      </c>
      <c r="AE219" s="9" t="s">
        <v>358</v>
      </c>
      <c r="AF219" s="9" t="s">
        <v>359</v>
      </c>
      <c r="AG219" s="9" t="s">
        <v>2212</v>
      </c>
      <c r="AH219" s="9" t="s">
        <v>91</v>
      </c>
      <c r="AI219" s="9" t="s">
        <v>91</v>
      </c>
      <c r="AJ219" s="9" t="s">
        <v>91</v>
      </c>
      <c r="AK219" s="9" t="s">
        <v>91</v>
      </c>
      <c r="AL219" s="9" t="s">
        <v>91</v>
      </c>
      <c r="AM219" s="9" t="s">
        <v>90</v>
      </c>
      <c r="AN219" s="9" t="s">
        <v>274</v>
      </c>
      <c r="AO219" s="19">
        <f>EDATE(Table2[[#This Row],[Licensed to]], -13)</f>
        <v>45746</v>
      </c>
      <c r="AP219" s="19">
        <f>EDATE(Table2[[#This Row],[Licensed to]],-4)</f>
        <v>46021</v>
      </c>
      <c r="AQ219" s="19">
        <f>EDATE(Table2[[#This Row],[Licensed to]], -13)</f>
        <v>45746</v>
      </c>
      <c r="AR219" s="19">
        <f>EDATE(Table2[[#This Row],[Licensed to]],-4)</f>
        <v>46021</v>
      </c>
    </row>
    <row r="220" spans="1:44">
      <c r="A220" s="9" t="s">
        <v>2221</v>
      </c>
      <c r="B220" s="32"/>
      <c r="C220" s="44">
        <v>40184</v>
      </c>
      <c r="D220" s="33">
        <f>Table3[[#This Row],[Closed Date]]+ (7*365)</f>
        <v>42739</v>
      </c>
      <c r="E220" s="33">
        <v>45817</v>
      </c>
      <c r="F220" s="32"/>
      <c r="G220" s="32"/>
      <c r="H220" s="32">
        <v>100555</v>
      </c>
      <c r="I220" s="33">
        <v>39813</v>
      </c>
      <c r="J220" s="33">
        <v>40542</v>
      </c>
      <c r="K220" s="32"/>
      <c r="L220" s="32" t="s">
        <v>93</v>
      </c>
      <c r="M220" s="32" t="s">
        <v>74</v>
      </c>
      <c r="N220" s="32">
        <v>2</v>
      </c>
      <c r="O220" s="9" t="s">
        <v>2222</v>
      </c>
      <c r="P220" s="9" t="s">
        <v>2223</v>
      </c>
      <c r="Q220" s="9" t="s">
        <v>1479</v>
      </c>
      <c r="R220" s="9" t="s">
        <v>1476</v>
      </c>
      <c r="S220" s="9" t="s">
        <v>2224</v>
      </c>
      <c r="T220" s="9"/>
      <c r="U220" s="9"/>
      <c r="V220" s="9" t="s">
        <v>2225</v>
      </c>
      <c r="W220" s="9"/>
      <c r="X220" s="9"/>
      <c r="Y220" s="9"/>
      <c r="Z220" s="9" t="s">
        <v>2226</v>
      </c>
      <c r="AA220" s="9" t="s">
        <v>2227</v>
      </c>
      <c r="AB220" s="9" t="s">
        <v>1484</v>
      </c>
      <c r="AC220" s="9" t="s">
        <v>1485</v>
      </c>
      <c r="AD220" s="9" t="s">
        <v>2228</v>
      </c>
      <c r="AE220" s="9" t="s">
        <v>1484</v>
      </c>
      <c r="AF220" s="9" t="s">
        <v>1485</v>
      </c>
      <c r="AG220" s="9" t="s">
        <v>2229</v>
      </c>
      <c r="AH220" s="9" t="s">
        <v>91</v>
      </c>
      <c r="AI220" s="9" t="s">
        <v>91</v>
      </c>
      <c r="AJ220" s="9" t="s">
        <v>91</v>
      </c>
      <c r="AK220" s="9" t="s">
        <v>91</v>
      </c>
      <c r="AL220" s="9" t="s">
        <v>91</v>
      </c>
      <c r="AM220" s="9" t="s">
        <v>91</v>
      </c>
      <c r="AN220" s="9"/>
      <c r="AO220" s="19">
        <f>EDATE(Table2[[#This Row],[Licensed to]], -13)</f>
        <v>45746</v>
      </c>
      <c r="AP220" s="19">
        <f>EDATE(Table2[[#This Row],[Licensed to]],-4)</f>
        <v>46021</v>
      </c>
      <c r="AQ220" s="19">
        <f>EDATE(Table2[[#This Row],[Licensed to]], -13)</f>
        <v>45746</v>
      </c>
      <c r="AR220" s="19">
        <f>EDATE(Table2[[#This Row],[Licensed to]],-4)</f>
        <v>46021</v>
      </c>
    </row>
    <row r="221" spans="1:44">
      <c r="A221" s="9" t="s">
        <v>2230</v>
      </c>
      <c r="B221" s="33">
        <v>35662</v>
      </c>
      <c r="C221" s="44">
        <v>44973</v>
      </c>
      <c r="D221" s="33">
        <f>Table3[[#This Row],[Closed Date]]+ (7*365)</f>
        <v>47528</v>
      </c>
      <c r="E221" s="33"/>
      <c r="F221" s="32"/>
      <c r="G221" s="32">
        <v>11301</v>
      </c>
      <c r="H221" s="32">
        <v>100086</v>
      </c>
      <c r="I221" s="33">
        <v>44440</v>
      </c>
      <c r="J221" s="33">
        <v>45169</v>
      </c>
      <c r="K221" s="32"/>
      <c r="L221" s="32" t="s">
        <v>93</v>
      </c>
      <c r="M221" s="32" t="s">
        <v>74</v>
      </c>
      <c r="N221" s="32">
        <v>3</v>
      </c>
      <c r="O221" s="9" t="s">
        <v>2231</v>
      </c>
      <c r="P221" s="9" t="s">
        <v>2232</v>
      </c>
      <c r="Q221" s="9" t="s">
        <v>2233</v>
      </c>
      <c r="R221" s="9" t="s">
        <v>96</v>
      </c>
      <c r="S221" s="9" t="s">
        <v>2234</v>
      </c>
      <c r="T221" s="9"/>
      <c r="U221" s="9"/>
      <c r="V221" s="9" t="s">
        <v>2235</v>
      </c>
      <c r="W221" s="9"/>
      <c r="X221" s="9" t="s">
        <v>2236</v>
      </c>
      <c r="Y221" s="9"/>
      <c r="Z221" s="9" t="s">
        <v>2237</v>
      </c>
      <c r="AA221" s="9" t="s">
        <v>2238</v>
      </c>
      <c r="AB221" s="9" t="s">
        <v>238</v>
      </c>
      <c r="AC221" s="9" t="s">
        <v>239</v>
      </c>
      <c r="AD221" s="9" t="s">
        <v>2239</v>
      </c>
      <c r="AE221" s="9" t="s">
        <v>104</v>
      </c>
      <c r="AF221" s="9" t="s">
        <v>105</v>
      </c>
      <c r="AG221" s="9" t="s">
        <v>2240</v>
      </c>
      <c r="AH221" s="9" t="s">
        <v>90</v>
      </c>
      <c r="AI221" s="9" t="s">
        <v>91</v>
      </c>
      <c r="AJ221" s="9" t="s">
        <v>91</v>
      </c>
      <c r="AK221" s="9" t="s">
        <v>91</v>
      </c>
      <c r="AL221" s="9" t="s">
        <v>90</v>
      </c>
      <c r="AM221" s="9" t="s">
        <v>91</v>
      </c>
      <c r="AN221" s="9"/>
      <c r="AO221" s="19">
        <f>EDATE(Table2[[#This Row],[Licensed to]], -13)</f>
        <v>45657</v>
      </c>
      <c r="AP221" s="19">
        <f>EDATE(Table2[[#This Row],[Licensed to]],-4)</f>
        <v>45930</v>
      </c>
      <c r="AQ221" s="19">
        <f>EDATE(Table2[[#This Row],[Licensed to]], -13)</f>
        <v>45657</v>
      </c>
      <c r="AR221" s="19">
        <f>EDATE(Table2[[#This Row],[Licensed to]],-4)</f>
        <v>45930</v>
      </c>
    </row>
    <row r="222" spans="1:44">
      <c r="A222" s="9" t="s">
        <v>2241</v>
      </c>
      <c r="B222" s="33">
        <v>41669</v>
      </c>
      <c r="C222" s="44">
        <v>45468</v>
      </c>
      <c r="D222" s="33">
        <f>Table3[[#This Row],[Closed Date]]+ (7*365)</f>
        <v>48023</v>
      </c>
      <c r="E222" s="33"/>
      <c r="F222" s="32"/>
      <c r="G222" s="32">
        <v>11804</v>
      </c>
      <c r="H222" s="32">
        <v>101041</v>
      </c>
      <c r="I222" s="33">
        <v>44958</v>
      </c>
      <c r="J222" s="33">
        <v>45688</v>
      </c>
      <c r="K222" s="32"/>
      <c r="L222" s="32" t="s">
        <v>93</v>
      </c>
      <c r="M222" s="32" t="s">
        <v>94</v>
      </c>
      <c r="N222" s="32">
        <v>5</v>
      </c>
      <c r="O222" s="9" t="s">
        <v>2241</v>
      </c>
      <c r="P222" s="9" t="s">
        <v>2242</v>
      </c>
      <c r="Q222" s="9" t="s">
        <v>2243</v>
      </c>
      <c r="R222" s="9" t="s">
        <v>2244</v>
      </c>
      <c r="S222" s="9" t="s">
        <v>2245</v>
      </c>
      <c r="T222" s="9"/>
      <c r="U222" s="9"/>
      <c r="V222" s="9" t="s">
        <v>2246</v>
      </c>
      <c r="W222" s="9" t="s">
        <v>2247</v>
      </c>
      <c r="X222" s="9" t="s">
        <v>2247</v>
      </c>
      <c r="Y222" s="9"/>
      <c r="Z222" s="9" t="s">
        <v>2248</v>
      </c>
      <c r="AA222" s="9" t="s">
        <v>2249</v>
      </c>
      <c r="AB222" s="9" t="s">
        <v>87</v>
      </c>
      <c r="AC222" s="9" t="s">
        <v>474</v>
      </c>
      <c r="AD222" s="9" t="s">
        <v>2250</v>
      </c>
      <c r="AE222" s="9" t="s">
        <v>87</v>
      </c>
      <c r="AF222" s="9" t="s">
        <v>154</v>
      </c>
      <c r="AG222" s="9" t="s">
        <v>2251</v>
      </c>
      <c r="AH222" s="9" t="s">
        <v>90</v>
      </c>
      <c r="AI222" s="9" t="s">
        <v>91</v>
      </c>
      <c r="AJ222" s="9" t="s">
        <v>91</v>
      </c>
      <c r="AK222" s="9" t="s">
        <v>90</v>
      </c>
      <c r="AL222" s="9" t="s">
        <v>91</v>
      </c>
      <c r="AM222" s="9" t="s">
        <v>91</v>
      </c>
      <c r="AN222" s="9"/>
      <c r="AO222" s="19">
        <f>EDATE(Table2[[#This Row],[Licensed to]], -13)</f>
        <v>45657</v>
      </c>
      <c r="AP222" s="19">
        <f>EDATE(Table2[[#This Row],[Licensed to]],-4)</f>
        <v>45930</v>
      </c>
      <c r="AQ222" s="19">
        <f>EDATE(Table2[[#This Row],[Licensed to]], -13)</f>
        <v>45657</v>
      </c>
      <c r="AR222" s="19">
        <f>EDATE(Table2[[#This Row],[Licensed to]],-4)</f>
        <v>45930</v>
      </c>
    </row>
    <row r="223" spans="1:44">
      <c r="A223" s="9" t="s">
        <v>2252</v>
      </c>
      <c r="B223" s="33">
        <v>40170</v>
      </c>
      <c r="C223" s="44">
        <v>40556</v>
      </c>
      <c r="D223" s="33">
        <f>Table3[[#This Row],[Closed Date]]+ (7*365)</f>
        <v>43111</v>
      </c>
      <c r="E223" s="33">
        <v>45818</v>
      </c>
      <c r="F223" s="32"/>
      <c r="G223" s="32"/>
      <c r="H223" s="32">
        <v>100809</v>
      </c>
      <c r="I223" s="33">
        <v>40170</v>
      </c>
      <c r="J223" s="33">
        <v>40512</v>
      </c>
      <c r="K223" s="32"/>
      <c r="L223" s="32" t="s">
        <v>73</v>
      </c>
      <c r="M223" s="32" t="s">
        <v>74</v>
      </c>
      <c r="N223" s="32">
        <v>3</v>
      </c>
      <c r="O223" s="9" t="s">
        <v>2253</v>
      </c>
      <c r="P223" s="9" t="s">
        <v>2254</v>
      </c>
      <c r="Q223" s="9" t="s">
        <v>2255</v>
      </c>
      <c r="R223" s="9" t="s">
        <v>2256</v>
      </c>
      <c r="S223" s="9" t="s">
        <v>2255</v>
      </c>
      <c r="T223" s="9"/>
      <c r="U223" s="9"/>
      <c r="V223" s="9" t="s">
        <v>2257</v>
      </c>
      <c r="W223" s="9"/>
      <c r="X223" s="9"/>
      <c r="Y223" s="9"/>
      <c r="Z223" s="9" t="s">
        <v>2258</v>
      </c>
      <c r="AA223" s="9" t="s">
        <v>2259</v>
      </c>
      <c r="AB223" s="9" t="s">
        <v>87</v>
      </c>
      <c r="AC223" s="9" t="s">
        <v>525</v>
      </c>
      <c r="AD223" s="9" t="s">
        <v>2260</v>
      </c>
      <c r="AE223" s="9" t="s">
        <v>87</v>
      </c>
      <c r="AF223" s="9" t="s">
        <v>525</v>
      </c>
      <c r="AG223" s="9" t="s">
        <v>2261</v>
      </c>
      <c r="AH223" s="9" t="s">
        <v>91</v>
      </c>
      <c r="AI223" s="9" t="s">
        <v>91</v>
      </c>
      <c r="AJ223" s="9" t="s">
        <v>91</v>
      </c>
      <c r="AK223" s="9" t="s">
        <v>91</v>
      </c>
      <c r="AL223" s="9" t="s">
        <v>91</v>
      </c>
      <c r="AM223" s="9" t="s">
        <v>91</v>
      </c>
      <c r="AN223" s="9" t="s">
        <v>2262</v>
      </c>
      <c r="AO223" s="19">
        <f>EDATE(Table2[[#This Row],[Licensed to]], -13)</f>
        <v>45899</v>
      </c>
      <c r="AP223" s="19">
        <f>EDATE(Table2[[#This Row],[Licensed to]],-4)</f>
        <v>46172</v>
      </c>
      <c r="AQ223" s="19">
        <f>EDATE(Table2[[#This Row],[Licensed to]], -13)</f>
        <v>45899</v>
      </c>
      <c r="AR223" s="19">
        <f>EDATE(Table2[[#This Row],[Licensed to]],-4)</f>
        <v>46172</v>
      </c>
    </row>
    <row r="224" spans="1:44">
      <c r="A224" s="9" t="s">
        <v>2263</v>
      </c>
      <c r="B224" s="33">
        <v>42345</v>
      </c>
      <c r="C224" s="44">
        <v>44838</v>
      </c>
      <c r="D224" s="33">
        <f>Table3[[#This Row],[Closed Date]]+ (7*365)</f>
        <v>47393</v>
      </c>
      <c r="E224" s="33"/>
      <c r="F224" s="32"/>
      <c r="G224" s="32">
        <v>22363</v>
      </c>
      <c r="H224" s="32">
        <v>101124</v>
      </c>
      <c r="I224" s="33">
        <v>44166</v>
      </c>
      <c r="J224" s="33">
        <v>44895</v>
      </c>
      <c r="K224" s="32"/>
      <c r="L224" s="32" t="s">
        <v>93</v>
      </c>
      <c r="M224" s="32" t="s">
        <v>485</v>
      </c>
      <c r="N224" s="32">
        <v>5</v>
      </c>
      <c r="O224" s="9" t="s">
        <v>2263</v>
      </c>
      <c r="P224" s="9" t="s">
        <v>2264</v>
      </c>
      <c r="Q224" s="9" t="s">
        <v>2265</v>
      </c>
      <c r="R224" s="9" t="s">
        <v>1360</v>
      </c>
      <c r="S224" s="9" t="s">
        <v>2266</v>
      </c>
      <c r="T224" s="9"/>
      <c r="U224" s="9"/>
      <c r="V224" s="9" t="s">
        <v>2267</v>
      </c>
      <c r="W224" s="9" t="s">
        <v>2267</v>
      </c>
      <c r="X224" s="9" t="s">
        <v>2268</v>
      </c>
      <c r="Y224" s="9"/>
      <c r="Z224" s="9" t="s">
        <v>2269</v>
      </c>
      <c r="AA224" s="9" t="s">
        <v>2270</v>
      </c>
      <c r="AB224" s="9" t="s">
        <v>238</v>
      </c>
      <c r="AC224" s="9" t="s">
        <v>652</v>
      </c>
      <c r="AD224" s="9" t="s">
        <v>2271</v>
      </c>
      <c r="AE224" s="9" t="s">
        <v>238</v>
      </c>
      <c r="AF224" s="9" t="s">
        <v>241</v>
      </c>
      <c r="AG224" s="9" t="s">
        <v>2272</v>
      </c>
      <c r="AH224" s="9" t="s">
        <v>90</v>
      </c>
      <c r="AI224" s="9" t="s">
        <v>91</v>
      </c>
      <c r="AJ224" s="9" t="s">
        <v>91</v>
      </c>
      <c r="AK224" s="9" t="s">
        <v>91</v>
      </c>
      <c r="AL224" s="9" t="s">
        <v>91</v>
      </c>
      <c r="AM224" s="9" t="s">
        <v>91</v>
      </c>
      <c r="AN224" s="9"/>
      <c r="AO224" s="19">
        <f>EDATE(Table2[[#This Row],[Licensed to]], -13)</f>
        <v>45807</v>
      </c>
      <c r="AP224" s="19">
        <f>EDATE(Table2[[#This Row],[Licensed to]],-4)</f>
        <v>46081</v>
      </c>
      <c r="AQ224" s="19">
        <f>EDATE(Table2[[#This Row],[Licensed to]], -13)</f>
        <v>45807</v>
      </c>
      <c r="AR224" s="19">
        <f>EDATE(Table2[[#This Row],[Licensed to]],-4)</f>
        <v>46081</v>
      </c>
    </row>
    <row r="225" spans="1:44">
      <c r="A225" s="9" t="s">
        <v>2273</v>
      </c>
      <c r="B225" s="33">
        <v>39277</v>
      </c>
      <c r="C225" s="44">
        <v>42613</v>
      </c>
      <c r="D225" s="33">
        <f>Table3[[#This Row],[Closed Date]]+ (7*365)</f>
        <v>45168</v>
      </c>
      <c r="E225" s="33"/>
      <c r="F225" s="32"/>
      <c r="G225" s="32"/>
      <c r="H225" s="32">
        <v>10621</v>
      </c>
      <c r="I225" s="33">
        <v>41883</v>
      </c>
      <c r="J225" s="33">
        <v>42613</v>
      </c>
      <c r="K225" s="32"/>
      <c r="L225" s="32" t="s">
        <v>93</v>
      </c>
      <c r="M225" s="32" t="s">
        <v>74</v>
      </c>
      <c r="N225" s="32">
        <v>2</v>
      </c>
      <c r="O225" s="9" t="s">
        <v>2274</v>
      </c>
      <c r="P225" s="9" t="s">
        <v>2254</v>
      </c>
      <c r="Q225" s="9" t="s">
        <v>2275</v>
      </c>
      <c r="R225" s="9" t="s">
        <v>670</v>
      </c>
      <c r="S225" s="9" t="s">
        <v>2276</v>
      </c>
      <c r="T225" s="9"/>
      <c r="U225" s="9"/>
      <c r="V225" s="9"/>
      <c r="W225" s="9" t="s">
        <v>2277</v>
      </c>
      <c r="X225" s="9"/>
      <c r="Y225" s="9"/>
      <c r="Z225" s="9" t="s">
        <v>2278</v>
      </c>
      <c r="AA225" s="9" t="s">
        <v>2279</v>
      </c>
      <c r="AB225" s="9" t="s">
        <v>1850</v>
      </c>
      <c r="AC225" s="9" t="s">
        <v>1851</v>
      </c>
      <c r="AD225" s="9" t="s">
        <v>2279</v>
      </c>
      <c r="AE225" s="9" t="s">
        <v>1850</v>
      </c>
      <c r="AF225" s="9" t="s">
        <v>1851</v>
      </c>
      <c r="AG225" s="9" t="s">
        <v>2280</v>
      </c>
      <c r="AH225" s="9" t="s">
        <v>91</v>
      </c>
      <c r="AI225" s="9" t="s">
        <v>91</v>
      </c>
      <c r="AJ225" s="9" t="s">
        <v>91</v>
      </c>
      <c r="AK225" s="9" t="s">
        <v>91</v>
      </c>
      <c r="AL225" s="9" t="s">
        <v>90</v>
      </c>
      <c r="AM225" s="9" t="s">
        <v>91</v>
      </c>
      <c r="AN225" s="9" t="s">
        <v>2281</v>
      </c>
      <c r="AO225" s="19">
        <f>EDATE(Table2[[#This Row],[Licensed to]], -13)</f>
        <v>46264</v>
      </c>
      <c r="AP225" s="19">
        <f>EDATE(Table2[[#This Row],[Licensed to]],-4)</f>
        <v>46537</v>
      </c>
      <c r="AQ225" s="19">
        <f>EDATE(Table2[[#This Row],[Licensed to]], -13)</f>
        <v>46264</v>
      </c>
      <c r="AR225" s="19">
        <f>EDATE(Table2[[#This Row],[Licensed to]],-4)</f>
        <v>46537</v>
      </c>
    </row>
    <row r="226" spans="1:44">
      <c r="A226" s="9" t="s">
        <v>2282</v>
      </c>
      <c r="B226" s="33">
        <v>43727</v>
      </c>
      <c r="C226" s="44">
        <v>44302</v>
      </c>
      <c r="D226" s="33">
        <f>Table3[[#This Row],[Closed Date]]+ (7*365)</f>
        <v>46857</v>
      </c>
      <c r="E226" s="33"/>
      <c r="F226" s="32"/>
      <c r="G226" s="32">
        <v>24271</v>
      </c>
      <c r="H226" s="32">
        <v>101351</v>
      </c>
      <c r="I226" s="33">
        <v>43727</v>
      </c>
      <c r="J226" s="33">
        <v>44104</v>
      </c>
      <c r="K226" s="33">
        <v>44469</v>
      </c>
      <c r="L226" s="32" t="s">
        <v>73</v>
      </c>
      <c r="M226" s="32" t="s">
        <v>94</v>
      </c>
      <c r="N226" s="32">
        <v>2</v>
      </c>
      <c r="O226" s="9" t="s">
        <v>2283</v>
      </c>
      <c r="P226" s="9" t="s">
        <v>2284</v>
      </c>
      <c r="Q226" s="9" t="s">
        <v>2285</v>
      </c>
      <c r="R226" s="9" t="s">
        <v>2286</v>
      </c>
      <c r="S226" s="9" t="s">
        <v>2287</v>
      </c>
      <c r="T226" s="9"/>
      <c r="U226" s="9"/>
      <c r="V226" s="9"/>
      <c r="W226" s="9"/>
      <c r="X226" s="9" t="s">
        <v>2288</v>
      </c>
      <c r="Y226" s="9"/>
      <c r="Z226" s="9" t="s">
        <v>2289</v>
      </c>
      <c r="AA226" s="9" t="s">
        <v>2290</v>
      </c>
      <c r="AB226" s="9" t="s">
        <v>87</v>
      </c>
      <c r="AC226" s="9" t="s">
        <v>272</v>
      </c>
      <c r="AD226" s="9" t="s">
        <v>2290</v>
      </c>
      <c r="AE226" s="9" t="s">
        <v>87</v>
      </c>
      <c r="AF226" s="9" t="s">
        <v>272</v>
      </c>
      <c r="AG226" s="9" t="s">
        <v>2291</v>
      </c>
      <c r="AH226" s="9" t="s">
        <v>91</v>
      </c>
      <c r="AI226" s="9" t="s">
        <v>91</v>
      </c>
      <c r="AJ226" s="9" t="s">
        <v>91</v>
      </c>
      <c r="AK226" s="9" t="s">
        <v>91</v>
      </c>
      <c r="AL226" s="9" t="s">
        <v>91</v>
      </c>
      <c r="AM226" s="9" t="s">
        <v>91</v>
      </c>
      <c r="AN226" s="9"/>
      <c r="AO226" s="19">
        <f>EDATE(Table2[[#This Row],[Licensed to]], -13)</f>
        <v>46264</v>
      </c>
      <c r="AP226" s="19">
        <f>EDATE(Table2[[#This Row],[Licensed to]],-4)</f>
        <v>46537</v>
      </c>
      <c r="AQ226" s="19">
        <f>EDATE(Table2[[#This Row],[Licensed to]], -13)</f>
        <v>46264</v>
      </c>
      <c r="AR226" s="19">
        <f>EDATE(Table2[[#This Row],[Licensed to]],-4)</f>
        <v>46537</v>
      </c>
    </row>
    <row r="227" spans="1:44">
      <c r="A227" s="9" t="s">
        <v>2292</v>
      </c>
      <c r="B227" s="33">
        <v>36488</v>
      </c>
      <c r="C227" s="44">
        <v>40900</v>
      </c>
      <c r="D227" s="33">
        <f>Table3[[#This Row],[Closed Date]]+ (7*365)</f>
        <v>43455</v>
      </c>
      <c r="E227" s="33"/>
      <c r="F227" s="32"/>
      <c r="G227" s="32"/>
      <c r="H227" s="32">
        <v>100156</v>
      </c>
      <c r="I227" s="33">
        <v>40171</v>
      </c>
      <c r="J227" s="33">
        <v>40900</v>
      </c>
      <c r="K227" s="32"/>
      <c r="L227" s="32" t="s">
        <v>93</v>
      </c>
      <c r="M227" s="32" t="s">
        <v>74</v>
      </c>
      <c r="N227" s="32">
        <v>1</v>
      </c>
      <c r="O227" s="9" t="s">
        <v>2293</v>
      </c>
      <c r="P227" s="9" t="s">
        <v>299</v>
      </c>
      <c r="Q227" s="9" t="s">
        <v>2294</v>
      </c>
      <c r="R227" s="9" t="s">
        <v>2295</v>
      </c>
      <c r="S227" s="9" t="s">
        <v>2296</v>
      </c>
      <c r="T227" s="9"/>
      <c r="U227" s="9"/>
      <c r="V227" s="9" t="s">
        <v>2297</v>
      </c>
      <c r="W227" s="9"/>
      <c r="X227" s="9"/>
      <c r="Y227" s="9"/>
      <c r="Z227" s="9" t="s">
        <v>2298</v>
      </c>
      <c r="AA227" s="9" t="s">
        <v>2299</v>
      </c>
      <c r="AB227" s="9" t="s">
        <v>461</v>
      </c>
      <c r="AC227" s="9" t="s">
        <v>2300</v>
      </c>
      <c r="AD227" s="9" t="s">
        <v>2301</v>
      </c>
      <c r="AE227" s="9" t="s">
        <v>461</v>
      </c>
      <c r="AF227" s="9" t="s">
        <v>462</v>
      </c>
      <c r="AG227" s="9" t="s">
        <v>2302</v>
      </c>
      <c r="AH227" s="9" t="s">
        <v>91</v>
      </c>
      <c r="AI227" s="9" t="s">
        <v>91</v>
      </c>
      <c r="AJ227" s="9" t="s">
        <v>91</v>
      </c>
      <c r="AK227" s="9" t="s">
        <v>91</v>
      </c>
      <c r="AL227" s="9" t="s">
        <v>91</v>
      </c>
      <c r="AM227" s="9" t="s">
        <v>91</v>
      </c>
      <c r="AN227" s="9"/>
      <c r="AO227" s="19">
        <f>EDATE(Table2[[#This Row],[Licensed to]], -13)</f>
        <v>46172</v>
      </c>
      <c r="AP227" s="19">
        <f>EDATE(Table2[[#This Row],[Licensed to]],-4)</f>
        <v>46446</v>
      </c>
      <c r="AQ227" s="19">
        <f>EDATE(Table2[[#This Row],[Licensed to]], -13)</f>
        <v>46172</v>
      </c>
      <c r="AR227" s="19">
        <f>EDATE(Table2[[#This Row],[Licensed to]],-4)</f>
        <v>46446</v>
      </c>
    </row>
    <row r="228" spans="1:44">
      <c r="A228" s="9" t="s">
        <v>2303</v>
      </c>
      <c r="B228" s="33">
        <v>38926</v>
      </c>
      <c r="C228" s="44">
        <v>39447</v>
      </c>
      <c r="D228" s="33">
        <f>Table3[[#This Row],[Closed Date]]+ (7*365)</f>
        <v>42002</v>
      </c>
      <c r="E228" s="33">
        <v>45817</v>
      </c>
      <c r="F228" s="32"/>
      <c r="G228" s="32"/>
      <c r="H228" s="32">
        <v>100539</v>
      </c>
      <c r="I228" s="33">
        <v>39291</v>
      </c>
      <c r="J228" s="33">
        <v>39656</v>
      </c>
      <c r="K228" s="32"/>
      <c r="L228" s="32" t="s">
        <v>93</v>
      </c>
      <c r="M228" s="32" t="s">
        <v>169</v>
      </c>
      <c r="N228" s="32">
        <v>2</v>
      </c>
      <c r="O228" s="9" t="s">
        <v>2304</v>
      </c>
      <c r="P228" s="9" t="s">
        <v>798</v>
      </c>
      <c r="Q228" s="9" t="s">
        <v>1489</v>
      </c>
      <c r="R228" s="9" t="s">
        <v>2305</v>
      </c>
      <c r="S228" s="9" t="s">
        <v>1394</v>
      </c>
      <c r="T228" s="9"/>
      <c r="U228" s="9"/>
      <c r="V228" s="9" t="s">
        <v>1490</v>
      </c>
      <c r="W228" s="9"/>
      <c r="X228" s="9"/>
      <c r="Y228" s="9"/>
      <c r="Z228" s="9" t="s">
        <v>2306</v>
      </c>
      <c r="AA228" s="9" t="s">
        <v>2307</v>
      </c>
      <c r="AB228" s="9" t="s">
        <v>87</v>
      </c>
      <c r="AC228" s="9" t="s">
        <v>272</v>
      </c>
      <c r="AD228" s="9" t="s">
        <v>2308</v>
      </c>
      <c r="AE228" s="9" t="s">
        <v>87</v>
      </c>
      <c r="AF228" s="9" t="s">
        <v>272</v>
      </c>
      <c r="AG228" s="9" t="s">
        <v>2309</v>
      </c>
      <c r="AH228" s="9" t="s">
        <v>91</v>
      </c>
      <c r="AI228" s="9" t="s">
        <v>91</v>
      </c>
      <c r="AJ228" s="9" t="s">
        <v>91</v>
      </c>
      <c r="AK228" s="9" t="s">
        <v>91</v>
      </c>
      <c r="AL228" s="9" t="s">
        <v>90</v>
      </c>
      <c r="AM228" s="9" t="s">
        <v>91</v>
      </c>
      <c r="AN228" s="9" t="s">
        <v>2310</v>
      </c>
      <c r="AO228" s="19">
        <f>EDATE(Table2[[#This Row],[Licensed to]], -13)</f>
        <v>45838</v>
      </c>
      <c r="AP228" s="19">
        <f>EDATE(Table2[[#This Row],[Licensed to]],-4)</f>
        <v>46112</v>
      </c>
      <c r="AQ228" s="19">
        <f>EDATE(Table2[[#This Row],[Licensed to]], -13)</f>
        <v>45838</v>
      </c>
      <c r="AR228" s="19">
        <f>EDATE(Table2[[#This Row],[Licensed to]],-4)</f>
        <v>46112</v>
      </c>
    </row>
    <row r="229" spans="1:44">
      <c r="A229" s="9" t="s">
        <v>2311</v>
      </c>
      <c r="B229" s="33">
        <v>37909</v>
      </c>
      <c r="C229" s="44">
        <v>42478</v>
      </c>
      <c r="D229" s="33">
        <f>Table3[[#This Row],[Closed Date]]+ (7*365)</f>
        <v>45033</v>
      </c>
      <c r="E229" s="33"/>
      <c r="F229" s="32"/>
      <c r="G229" s="32"/>
      <c r="H229" s="32">
        <v>100316</v>
      </c>
      <c r="I229" s="33">
        <v>41760</v>
      </c>
      <c r="J229" s="33">
        <v>42490</v>
      </c>
      <c r="K229" s="32"/>
      <c r="L229" s="32" t="s">
        <v>93</v>
      </c>
      <c r="M229" s="32" t="s">
        <v>94</v>
      </c>
      <c r="N229" s="32">
        <v>5</v>
      </c>
      <c r="O229" s="9" t="s">
        <v>2312</v>
      </c>
      <c r="P229" s="9" t="s">
        <v>2313</v>
      </c>
      <c r="Q229" s="9" t="s">
        <v>2314</v>
      </c>
      <c r="R229" s="9" t="s">
        <v>2315</v>
      </c>
      <c r="S229" s="9" t="s">
        <v>2316</v>
      </c>
      <c r="T229" s="9"/>
      <c r="U229" s="9"/>
      <c r="V229" s="9" t="s">
        <v>2317</v>
      </c>
      <c r="W229" s="9"/>
      <c r="X229" s="9" t="s">
        <v>2318</v>
      </c>
      <c r="Y229" s="9"/>
      <c r="Z229" s="9" t="s">
        <v>2319</v>
      </c>
      <c r="AA229" s="9" t="s">
        <v>2320</v>
      </c>
      <c r="AB229" s="9" t="s">
        <v>87</v>
      </c>
      <c r="AC229" s="9" t="s">
        <v>385</v>
      </c>
      <c r="AD229" s="9" t="s">
        <v>2320</v>
      </c>
      <c r="AE229" s="9" t="s">
        <v>87</v>
      </c>
      <c r="AF229" s="9" t="s">
        <v>385</v>
      </c>
      <c r="AG229" s="9" t="s">
        <v>2321</v>
      </c>
      <c r="AH229" s="9" t="s">
        <v>91</v>
      </c>
      <c r="AI229" s="9" t="s">
        <v>91</v>
      </c>
      <c r="AJ229" s="9" t="s">
        <v>91</v>
      </c>
      <c r="AK229" s="9" t="s">
        <v>91</v>
      </c>
      <c r="AL229" s="9" t="s">
        <v>91</v>
      </c>
      <c r="AM229" s="9" t="s">
        <v>91</v>
      </c>
      <c r="AN229" s="9" t="s">
        <v>2322</v>
      </c>
      <c r="AO229" s="19">
        <f>EDATE(Table2[[#This Row],[Licensed to]], -13)</f>
        <v>45960</v>
      </c>
      <c r="AP229" s="19">
        <f>EDATE(Table2[[#This Row],[Licensed to]],-4)</f>
        <v>46233</v>
      </c>
      <c r="AQ229" s="19">
        <f>EDATE(Table2[[#This Row],[Licensed to]], -13)</f>
        <v>45960</v>
      </c>
      <c r="AR229" s="19">
        <f>EDATE(Table2[[#This Row],[Licensed to]],-4)</f>
        <v>46233</v>
      </c>
    </row>
    <row r="230" spans="1:44">
      <c r="A230" s="9" t="s">
        <v>2323</v>
      </c>
      <c r="B230" s="33">
        <v>36166</v>
      </c>
      <c r="C230" s="44">
        <v>40547</v>
      </c>
      <c r="D230" s="33">
        <f>Table3[[#This Row],[Closed Date]]+ (7*365)</f>
        <v>43102</v>
      </c>
      <c r="E230" s="33">
        <v>45818</v>
      </c>
      <c r="F230" s="32"/>
      <c r="G230" s="32"/>
      <c r="H230" s="32">
        <v>113</v>
      </c>
      <c r="I230" s="33">
        <v>39818</v>
      </c>
      <c r="J230" s="33">
        <v>40547</v>
      </c>
      <c r="K230" s="32"/>
      <c r="L230" s="32" t="s">
        <v>93</v>
      </c>
      <c r="M230" s="32" t="s">
        <v>94</v>
      </c>
      <c r="N230" s="32">
        <v>8</v>
      </c>
      <c r="O230" s="9" t="s">
        <v>2324</v>
      </c>
      <c r="P230" s="9" t="s">
        <v>2325</v>
      </c>
      <c r="Q230" s="9" t="s">
        <v>2326</v>
      </c>
      <c r="R230" s="9" t="s">
        <v>2117</v>
      </c>
      <c r="S230" s="9" t="s">
        <v>2327</v>
      </c>
      <c r="T230" s="9"/>
      <c r="U230" s="9"/>
      <c r="V230" s="9" t="s">
        <v>2328</v>
      </c>
      <c r="W230" s="9"/>
      <c r="X230" s="9" t="s">
        <v>2329</v>
      </c>
      <c r="Y230" s="9"/>
      <c r="Z230" s="9" t="s">
        <v>2330</v>
      </c>
      <c r="AA230" s="9" t="s">
        <v>1629</v>
      </c>
      <c r="AB230" s="9" t="s">
        <v>87</v>
      </c>
      <c r="AC230" s="9" t="s">
        <v>126</v>
      </c>
      <c r="AD230" s="9" t="s">
        <v>1629</v>
      </c>
      <c r="AE230" s="9" t="s">
        <v>87</v>
      </c>
      <c r="AF230" s="9" t="s">
        <v>126</v>
      </c>
      <c r="AG230" s="9" t="s">
        <v>1630</v>
      </c>
      <c r="AH230" s="9" t="s">
        <v>91</v>
      </c>
      <c r="AI230" s="9" t="s">
        <v>91</v>
      </c>
      <c r="AJ230" s="9" t="s">
        <v>91</v>
      </c>
      <c r="AK230" s="9" t="s">
        <v>91</v>
      </c>
      <c r="AL230" s="9" t="s">
        <v>91</v>
      </c>
      <c r="AM230" s="9" t="s">
        <v>91</v>
      </c>
      <c r="AN230" s="9" t="s">
        <v>274</v>
      </c>
      <c r="AO230" s="19">
        <f>EDATE(Table2[[#This Row],[Licensed to]], -13)</f>
        <v>45899</v>
      </c>
      <c r="AP230" s="19">
        <f>EDATE(Table2[[#This Row],[Licensed to]],-4)</f>
        <v>46172</v>
      </c>
      <c r="AQ230" s="19">
        <f>EDATE(Table2[[#This Row],[Licensed to]], -13)</f>
        <v>45899</v>
      </c>
      <c r="AR230" s="19">
        <f>EDATE(Table2[[#This Row],[Licensed to]],-4)</f>
        <v>46172</v>
      </c>
    </row>
    <row r="231" spans="1:44">
      <c r="A231" s="9" t="s">
        <v>2331</v>
      </c>
      <c r="B231" s="33">
        <v>42405</v>
      </c>
      <c r="C231" s="44">
        <v>43770</v>
      </c>
      <c r="D231" s="33">
        <f>Table3[[#This Row],[Closed Date]]+ (7*365)</f>
        <v>46325</v>
      </c>
      <c r="E231" s="33"/>
      <c r="F231" s="32"/>
      <c r="G231" s="32">
        <v>22468</v>
      </c>
      <c r="H231" s="32">
        <v>101132</v>
      </c>
      <c r="I231" s="33">
        <v>43497</v>
      </c>
      <c r="J231" s="33">
        <v>43861</v>
      </c>
      <c r="K231" s="32"/>
      <c r="L231" s="32" t="s">
        <v>73</v>
      </c>
      <c r="M231" s="32" t="s">
        <v>74</v>
      </c>
      <c r="N231" s="32">
        <v>2</v>
      </c>
      <c r="O231" s="9" t="s">
        <v>2332</v>
      </c>
      <c r="P231" s="9" t="s">
        <v>1089</v>
      </c>
      <c r="Q231" s="9" t="s">
        <v>2333</v>
      </c>
      <c r="R231" s="9" t="s">
        <v>2334</v>
      </c>
      <c r="S231" s="9" t="s">
        <v>2335</v>
      </c>
      <c r="T231" s="9"/>
      <c r="U231" s="9"/>
      <c r="V231" s="9" t="s">
        <v>2336</v>
      </c>
      <c r="W231" s="9" t="s">
        <v>2336</v>
      </c>
      <c r="X231" s="9" t="s">
        <v>2336</v>
      </c>
      <c r="Y231" s="9"/>
      <c r="Z231" s="9" t="s">
        <v>2337</v>
      </c>
      <c r="AA231" s="9" t="s">
        <v>2338</v>
      </c>
      <c r="AB231" s="9" t="s">
        <v>87</v>
      </c>
      <c r="AC231" s="9" t="s">
        <v>126</v>
      </c>
      <c r="AD231" s="9" t="s">
        <v>2338</v>
      </c>
      <c r="AE231" s="9" t="s">
        <v>87</v>
      </c>
      <c r="AF231" s="9" t="s">
        <v>126</v>
      </c>
      <c r="AG231" s="9" t="s">
        <v>2339</v>
      </c>
      <c r="AH231" s="9" t="s">
        <v>91</v>
      </c>
      <c r="AI231" s="9" t="s">
        <v>91</v>
      </c>
      <c r="AJ231" s="9" t="s">
        <v>91</v>
      </c>
      <c r="AK231" s="9" t="s">
        <v>91</v>
      </c>
      <c r="AL231" s="9" t="s">
        <v>91</v>
      </c>
      <c r="AM231" s="9" t="s">
        <v>91</v>
      </c>
      <c r="AN231" s="9" t="s">
        <v>417</v>
      </c>
      <c r="AO231" s="19">
        <f>EDATE(Table2[[#This Row],[Licensed to]], -13)</f>
        <v>46203</v>
      </c>
      <c r="AP231" s="19">
        <f>EDATE(Table2[[#This Row],[Licensed to]],-4)</f>
        <v>46477</v>
      </c>
      <c r="AQ231" s="19">
        <f>EDATE(Table2[[#This Row],[Licensed to]], -13)</f>
        <v>46203</v>
      </c>
      <c r="AR231" s="19">
        <f>EDATE(Table2[[#This Row],[Licensed to]],-4)</f>
        <v>46477</v>
      </c>
    </row>
    <row r="232" spans="1:44">
      <c r="A232" s="9" t="s">
        <v>2340</v>
      </c>
      <c r="B232" s="33">
        <v>42328</v>
      </c>
      <c r="C232" s="44">
        <v>42423</v>
      </c>
      <c r="D232" s="33">
        <f>Table3[[#This Row],[Closed Date]]+ (7*365)</f>
        <v>44978</v>
      </c>
      <c r="E232" s="33"/>
      <c r="F232" s="32"/>
      <c r="G232" s="32">
        <v>17619</v>
      </c>
      <c r="H232" s="32">
        <v>101121</v>
      </c>
      <c r="I232" s="33">
        <v>42328</v>
      </c>
      <c r="J232" s="33">
        <v>42704</v>
      </c>
      <c r="K232" s="32"/>
      <c r="L232" s="32" t="s">
        <v>73</v>
      </c>
      <c r="M232" s="32" t="s">
        <v>94</v>
      </c>
      <c r="N232" s="32">
        <v>2</v>
      </c>
      <c r="O232" s="9" t="s">
        <v>2341</v>
      </c>
      <c r="P232" s="9" t="s">
        <v>2342</v>
      </c>
      <c r="Q232" s="9" t="s">
        <v>2343</v>
      </c>
      <c r="R232" s="9" t="s">
        <v>2344</v>
      </c>
      <c r="S232" s="9" t="s">
        <v>2345</v>
      </c>
      <c r="T232" s="9"/>
      <c r="U232" s="9"/>
      <c r="V232" s="9" t="s">
        <v>2346</v>
      </c>
      <c r="W232" s="9"/>
      <c r="X232" s="9"/>
      <c r="Y232" s="9"/>
      <c r="Z232" s="9" t="s">
        <v>2347</v>
      </c>
      <c r="AA232" s="9" t="s">
        <v>2348</v>
      </c>
      <c r="AB232" s="9" t="s">
        <v>87</v>
      </c>
      <c r="AC232" s="9" t="s">
        <v>154</v>
      </c>
      <c r="AD232" s="9" t="s">
        <v>2349</v>
      </c>
      <c r="AE232" s="9" t="s">
        <v>87</v>
      </c>
      <c r="AF232" s="9" t="s">
        <v>154</v>
      </c>
      <c r="AG232" s="9" t="s">
        <v>2350</v>
      </c>
      <c r="AH232" s="9" t="s">
        <v>91</v>
      </c>
      <c r="AI232" s="9" t="s">
        <v>91</v>
      </c>
      <c r="AJ232" s="9" t="s">
        <v>91</v>
      </c>
      <c r="AK232" s="9" t="s">
        <v>91</v>
      </c>
      <c r="AL232" s="9" t="s">
        <v>91</v>
      </c>
      <c r="AM232" s="9" t="s">
        <v>91</v>
      </c>
      <c r="AN232" s="9" t="s">
        <v>274</v>
      </c>
      <c r="AO232" s="19">
        <f>EDATE(Table2[[#This Row],[Licensed to]], -13)</f>
        <v>45838</v>
      </c>
      <c r="AP232" s="19">
        <f>EDATE(Table2[[#This Row],[Licensed to]],-4)</f>
        <v>46112</v>
      </c>
      <c r="AQ232" s="19">
        <f>EDATE(Table2[[#This Row],[Licensed to]], -13)</f>
        <v>45838</v>
      </c>
      <c r="AR232" s="19">
        <f>EDATE(Table2[[#This Row],[Licensed to]],-4)</f>
        <v>46112</v>
      </c>
    </row>
    <row r="233" spans="1:44">
      <c r="A233" s="9" t="s">
        <v>2351</v>
      </c>
      <c r="B233" s="33">
        <v>44245</v>
      </c>
      <c r="C233" s="44">
        <v>44685</v>
      </c>
      <c r="D233" s="33">
        <f>Table3[[#This Row],[Closed Date]]+ (7*365)</f>
        <v>47240</v>
      </c>
      <c r="E233" s="33"/>
      <c r="F233" s="32"/>
      <c r="G233" s="32">
        <v>24469</v>
      </c>
      <c r="H233" s="32">
        <v>101438</v>
      </c>
      <c r="I233" s="33">
        <v>44245</v>
      </c>
      <c r="J233" s="33">
        <v>44620</v>
      </c>
      <c r="K233" s="33">
        <v>44985</v>
      </c>
      <c r="L233" s="32" t="s">
        <v>73</v>
      </c>
      <c r="M233" s="32" t="s">
        <v>94</v>
      </c>
      <c r="N233" s="32">
        <v>5</v>
      </c>
      <c r="O233" s="9" t="s">
        <v>2352</v>
      </c>
      <c r="P233" s="9" t="s">
        <v>2353</v>
      </c>
      <c r="Q233" s="9" t="s">
        <v>2354</v>
      </c>
      <c r="R233" s="9" t="s">
        <v>2355</v>
      </c>
      <c r="S233" s="9" t="s">
        <v>2356</v>
      </c>
      <c r="T233" s="9"/>
      <c r="U233" s="9"/>
      <c r="V233" s="9" t="s">
        <v>2357</v>
      </c>
      <c r="W233" s="9"/>
      <c r="X233" s="9" t="s">
        <v>2357</v>
      </c>
      <c r="Y233" s="9"/>
      <c r="Z233" s="9" t="s">
        <v>2358</v>
      </c>
      <c r="AA233" s="9" t="s">
        <v>306</v>
      </c>
      <c r="AB233" s="9" t="s">
        <v>87</v>
      </c>
      <c r="AC233" s="9" t="s">
        <v>154</v>
      </c>
      <c r="AD233" s="9" t="s">
        <v>306</v>
      </c>
      <c r="AE233" s="9" t="s">
        <v>87</v>
      </c>
      <c r="AF233" s="9" t="s">
        <v>154</v>
      </c>
      <c r="AG233" s="9" t="s">
        <v>307</v>
      </c>
      <c r="AH233" s="9" t="s">
        <v>91</v>
      </c>
      <c r="AI233" s="9" t="s">
        <v>91</v>
      </c>
      <c r="AJ233" s="9" t="s">
        <v>91</v>
      </c>
      <c r="AK233" s="9" t="s">
        <v>90</v>
      </c>
      <c r="AL233" s="9" t="s">
        <v>91</v>
      </c>
      <c r="AM233" s="9" t="s">
        <v>91</v>
      </c>
      <c r="AN233" s="9" t="s">
        <v>274</v>
      </c>
      <c r="AO233" s="19">
        <f>EDATE(Table2[[#This Row],[Licensed to]], -13)</f>
        <v>45930</v>
      </c>
      <c r="AP233" s="19">
        <f>EDATE(Table2[[#This Row],[Licensed to]],-4)</f>
        <v>46203</v>
      </c>
      <c r="AQ233" s="19">
        <f>EDATE(Table2[[#This Row],[Licensed to]], -13)</f>
        <v>45930</v>
      </c>
      <c r="AR233" s="19">
        <f>EDATE(Table2[[#This Row],[Licensed to]],-4)</f>
        <v>46203</v>
      </c>
    </row>
    <row r="234" spans="1:44">
      <c r="A234" s="9" t="s">
        <v>2359</v>
      </c>
      <c r="B234" s="33">
        <v>42194</v>
      </c>
      <c r="C234" s="44">
        <v>44096</v>
      </c>
      <c r="D234" s="33">
        <f>Table3[[#This Row],[Closed Date]]+ (7*365)</f>
        <v>46651</v>
      </c>
      <c r="E234" s="33"/>
      <c r="F234" s="32"/>
      <c r="G234" s="32">
        <v>22592</v>
      </c>
      <c r="H234" s="32">
        <v>101106</v>
      </c>
      <c r="I234" s="33">
        <v>43678</v>
      </c>
      <c r="J234" s="33">
        <v>44408</v>
      </c>
      <c r="K234" s="32"/>
      <c r="L234" s="32" t="s">
        <v>93</v>
      </c>
      <c r="M234" s="32" t="s">
        <v>94</v>
      </c>
      <c r="N234" s="32">
        <v>6</v>
      </c>
      <c r="O234" s="9" t="s">
        <v>2360</v>
      </c>
      <c r="P234" s="9" t="s">
        <v>2361</v>
      </c>
      <c r="Q234" s="9" t="s">
        <v>2362</v>
      </c>
      <c r="R234" s="9" t="s">
        <v>2363</v>
      </c>
      <c r="S234" s="9" t="s">
        <v>2364</v>
      </c>
      <c r="T234" s="9"/>
      <c r="U234" s="9"/>
      <c r="V234" s="9" t="s">
        <v>2365</v>
      </c>
      <c r="W234" s="9" t="s">
        <v>2366</v>
      </c>
      <c r="X234" s="9" t="s">
        <v>2367</v>
      </c>
      <c r="Y234" s="9"/>
      <c r="Z234" s="9" t="s">
        <v>2368</v>
      </c>
      <c r="AA234" s="9" t="s">
        <v>2369</v>
      </c>
      <c r="AB234" s="9" t="s">
        <v>87</v>
      </c>
      <c r="AC234" s="9" t="s">
        <v>88</v>
      </c>
      <c r="AD234" s="9" t="s">
        <v>2369</v>
      </c>
      <c r="AE234" s="9" t="s">
        <v>87</v>
      </c>
      <c r="AF234" s="9" t="s">
        <v>88</v>
      </c>
      <c r="AG234" s="9" t="s">
        <v>2370</v>
      </c>
      <c r="AH234" s="9" t="s">
        <v>91</v>
      </c>
      <c r="AI234" s="9" t="s">
        <v>91</v>
      </c>
      <c r="AJ234" s="9" t="s">
        <v>91</v>
      </c>
      <c r="AK234" s="9" t="s">
        <v>90</v>
      </c>
      <c r="AL234" s="9" t="s">
        <v>91</v>
      </c>
      <c r="AM234" s="9" t="s">
        <v>91</v>
      </c>
      <c r="AN234" s="9"/>
      <c r="AO234" s="19">
        <f>EDATE(Table2[[#This Row],[Licensed to]], -13)</f>
        <v>45869</v>
      </c>
      <c r="AP234" s="19">
        <f>EDATE(Table2[[#This Row],[Licensed to]],-4)</f>
        <v>46142</v>
      </c>
      <c r="AQ234" s="19">
        <f>EDATE(Table2[[#This Row],[Licensed to]], -13)</f>
        <v>45869</v>
      </c>
      <c r="AR234" s="19">
        <f>EDATE(Table2[[#This Row],[Licensed to]],-4)</f>
        <v>46142</v>
      </c>
    </row>
    <row r="235" spans="1:44">
      <c r="A235" s="9" t="s">
        <v>2371</v>
      </c>
      <c r="B235" s="33">
        <v>39106</v>
      </c>
      <c r="C235" s="44">
        <v>39952</v>
      </c>
      <c r="D235" s="33">
        <f>Table3[[#This Row],[Closed Date]]+ (7*365)</f>
        <v>42507</v>
      </c>
      <c r="E235" s="33">
        <v>45817</v>
      </c>
      <c r="F235" s="32"/>
      <c r="G235" s="32"/>
      <c r="H235" s="32">
        <v>100581</v>
      </c>
      <c r="I235" s="33">
        <v>39837</v>
      </c>
      <c r="J235" s="33">
        <v>40566</v>
      </c>
      <c r="K235" s="32"/>
      <c r="L235" s="32" t="s">
        <v>93</v>
      </c>
      <c r="M235" s="32" t="s">
        <v>74</v>
      </c>
      <c r="N235" s="32">
        <v>4</v>
      </c>
      <c r="O235" s="9" t="s">
        <v>2372</v>
      </c>
      <c r="P235" s="9" t="s">
        <v>2373</v>
      </c>
      <c r="Q235" s="9" t="s">
        <v>2374</v>
      </c>
      <c r="R235" s="9" t="s">
        <v>2375</v>
      </c>
      <c r="S235" s="9" t="s">
        <v>2374</v>
      </c>
      <c r="T235" s="9"/>
      <c r="U235" s="9"/>
      <c r="V235" s="9" t="s">
        <v>2376</v>
      </c>
      <c r="W235" s="9"/>
      <c r="X235" s="9"/>
      <c r="Y235" s="9"/>
      <c r="Z235" s="9" t="s">
        <v>2377</v>
      </c>
      <c r="AA235" s="9" t="s">
        <v>2378</v>
      </c>
      <c r="AB235" s="9" t="s">
        <v>87</v>
      </c>
      <c r="AC235" s="9" t="s">
        <v>525</v>
      </c>
      <c r="AD235" s="9" t="s">
        <v>2379</v>
      </c>
      <c r="AE235" s="9" t="s">
        <v>87</v>
      </c>
      <c r="AF235" s="9" t="s">
        <v>474</v>
      </c>
      <c r="AG235" s="9" t="s">
        <v>2380</v>
      </c>
      <c r="AH235" s="9" t="s">
        <v>91</v>
      </c>
      <c r="AI235" s="9" t="s">
        <v>91</v>
      </c>
      <c r="AJ235" s="9" t="s">
        <v>91</v>
      </c>
      <c r="AK235" s="9" t="s">
        <v>91</v>
      </c>
      <c r="AL235" s="9" t="s">
        <v>91</v>
      </c>
      <c r="AM235" s="9" t="s">
        <v>91</v>
      </c>
      <c r="AN235" s="9" t="s">
        <v>2381</v>
      </c>
      <c r="AO235" s="19">
        <f>EDATE(Table2[[#This Row],[Licensed to]], -13)</f>
        <v>45838</v>
      </c>
      <c r="AP235" s="19">
        <f>EDATE(Table2[[#This Row],[Licensed to]],-4)</f>
        <v>46112</v>
      </c>
      <c r="AQ235" s="19">
        <f>EDATE(Table2[[#This Row],[Licensed to]], -13)</f>
        <v>45838</v>
      </c>
      <c r="AR235" s="19">
        <f>EDATE(Table2[[#This Row],[Licensed to]],-4)</f>
        <v>46112</v>
      </c>
    </row>
    <row r="236" spans="1:44">
      <c r="A236" s="9" t="s">
        <v>2382</v>
      </c>
      <c r="B236" s="33">
        <v>40611</v>
      </c>
      <c r="C236" s="44">
        <v>43921</v>
      </c>
      <c r="D236" s="33">
        <f>Table3[[#This Row],[Closed Date]]+ (7*365)</f>
        <v>46476</v>
      </c>
      <c r="E236" s="33"/>
      <c r="F236" s="32"/>
      <c r="G236" s="32">
        <v>10425</v>
      </c>
      <c r="H236" s="32">
        <v>100892</v>
      </c>
      <c r="I236" s="33">
        <v>43191</v>
      </c>
      <c r="J236" s="33">
        <v>43921</v>
      </c>
      <c r="K236" s="32"/>
      <c r="L236" s="32" t="s">
        <v>93</v>
      </c>
      <c r="M236" s="32" t="s">
        <v>94</v>
      </c>
      <c r="N236" s="32">
        <v>5</v>
      </c>
      <c r="O236" s="9" t="s">
        <v>2383</v>
      </c>
      <c r="P236" s="9" t="s">
        <v>2254</v>
      </c>
      <c r="Q236" s="9" t="s">
        <v>2384</v>
      </c>
      <c r="R236" s="9" t="s">
        <v>954</v>
      </c>
      <c r="S236" s="9" t="s">
        <v>2385</v>
      </c>
      <c r="T236" s="9"/>
      <c r="U236" s="9"/>
      <c r="V236" s="9" t="s">
        <v>2386</v>
      </c>
      <c r="W236" s="9" t="s">
        <v>2387</v>
      </c>
      <c r="X236" s="9" t="s">
        <v>2388</v>
      </c>
      <c r="Y236" s="9" t="s">
        <v>2389</v>
      </c>
      <c r="Z236" s="9" t="s">
        <v>2390</v>
      </c>
      <c r="AA236" s="9" t="s">
        <v>2391</v>
      </c>
      <c r="AB236" s="9" t="s">
        <v>87</v>
      </c>
      <c r="AC236" s="9" t="s">
        <v>385</v>
      </c>
      <c r="AD236" s="9" t="s">
        <v>2392</v>
      </c>
      <c r="AE236" s="9" t="s">
        <v>87</v>
      </c>
      <c r="AF236" s="9" t="s">
        <v>191</v>
      </c>
      <c r="AG236" s="9" t="s">
        <v>2393</v>
      </c>
      <c r="AH236" s="9" t="s">
        <v>91</v>
      </c>
      <c r="AI236" s="9" t="s">
        <v>91</v>
      </c>
      <c r="AJ236" s="9" t="s">
        <v>91</v>
      </c>
      <c r="AK236" s="9" t="s">
        <v>91</v>
      </c>
      <c r="AL236" s="9" t="s">
        <v>91</v>
      </c>
      <c r="AM236" s="9" t="s">
        <v>91</v>
      </c>
      <c r="AN236" s="9" t="s">
        <v>417</v>
      </c>
      <c r="AO236" s="19">
        <f>EDATE(Table2[[#This Row],[Licensed to]], -13)</f>
        <v>46022</v>
      </c>
      <c r="AP236" s="19">
        <f>EDATE(Table2[[#This Row],[Licensed to]],-4)</f>
        <v>46295</v>
      </c>
      <c r="AQ236" s="19">
        <f>EDATE(Table2[[#This Row],[Licensed to]], -13)</f>
        <v>46022</v>
      </c>
      <c r="AR236" s="19">
        <f>EDATE(Table2[[#This Row],[Licensed to]],-4)</f>
        <v>46295</v>
      </c>
    </row>
    <row r="237" spans="1:44">
      <c r="A237" s="9" t="s">
        <v>2394</v>
      </c>
      <c r="B237" s="33">
        <v>40234</v>
      </c>
      <c r="C237" s="44">
        <v>41608</v>
      </c>
      <c r="D237" s="33">
        <f>Table3[[#This Row],[Closed Date]]+ (7*365)</f>
        <v>44163</v>
      </c>
      <c r="E237" s="33"/>
      <c r="F237" s="32"/>
      <c r="G237" s="32"/>
      <c r="H237" s="32">
        <v>100822</v>
      </c>
      <c r="I237" s="33">
        <v>41199</v>
      </c>
      <c r="J237" s="33">
        <v>41578</v>
      </c>
      <c r="K237" s="33">
        <v>41608</v>
      </c>
      <c r="L237" s="32" t="s">
        <v>73</v>
      </c>
      <c r="M237" s="32" t="s">
        <v>94</v>
      </c>
      <c r="N237" s="32">
        <v>4</v>
      </c>
      <c r="O237" s="9" t="s">
        <v>2395</v>
      </c>
      <c r="P237" s="9" t="s">
        <v>2396</v>
      </c>
      <c r="Q237" s="9" t="s">
        <v>2397</v>
      </c>
      <c r="R237" s="9" t="s">
        <v>2398</v>
      </c>
      <c r="S237" s="9" t="s">
        <v>2399</v>
      </c>
      <c r="T237" s="9"/>
      <c r="U237" s="9"/>
      <c r="V237" s="9" t="s">
        <v>2400</v>
      </c>
      <c r="W237" s="9" t="s">
        <v>2401</v>
      </c>
      <c r="X237" s="9" t="s">
        <v>2400</v>
      </c>
      <c r="Y237" s="9"/>
      <c r="Z237" s="9" t="s">
        <v>2402</v>
      </c>
      <c r="AA237" s="9" t="s">
        <v>2403</v>
      </c>
      <c r="AB237" s="9" t="s">
        <v>84</v>
      </c>
      <c r="AC237" s="9" t="s">
        <v>85</v>
      </c>
      <c r="AD237" s="9" t="s">
        <v>2404</v>
      </c>
      <c r="AE237" s="9" t="s">
        <v>87</v>
      </c>
      <c r="AF237" s="9" t="s">
        <v>140</v>
      </c>
      <c r="AG237" s="9" t="s">
        <v>2405</v>
      </c>
      <c r="AH237" s="9" t="s">
        <v>91</v>
      </c>
      <c r="AI237" s="9" t="s">
        <v>91</v>
      </c>
      <c r="AJ237" s="9" t="s">
        <v>91</v>
      </c>
      <c r="AK237" s="9" t="s">
        <v>91</v>
      </c>
      <c r="AL237" s="9" t="s">
        <v>91</v>
      </c>
      <c r="AM237" s="9" t="s">
        <v>91</v>
      </c>
      <c r="AN237" s="9" t="s">
        <v>2406</v>
      </c>
      <c r="AO237" s="19">
        <f>EDATE(Table2[[#This Row],[Licensed to]], -13)</f>
        <v>45838</v>
      </c>
      <c r="AP237" s="19">
        <f>EDATE(Table2[[#This Row],[Licensed to]],-4)</f>
        <v>46112</v>
      </c>
      <c r="AQ237" s="19">
        <f>EDATE(Table2[[#This Row],[Licensed to]], -13)</f>
        <v>45838</v>
      </c>
      <c r="AR237" s="19">
        <f>EDATE(Table2[[#This Row],[Licensed to]],-4)</f>
        <v>46112</v>
      </c>
    </row>
    <row r="238" spans="1:44">
      <c r="A238" s="9" t="s">
        <v>2407</v>
      </c>
      <c r="B238" s="33">
        <v>38589</v>
      </c>
      <c r="C238" s="44">
        <v>39216</v>
      </c>
      <c r="D238" s="33">
        <f>Table3[[#This Row],[Closed Date]]+ (7*365)</f>
        <v>41771</v>
      </c>
      <c r="E238" s="33" t="s">
        <v>541</v>
      </c>
      <c r="F238" s="32"/>
      <c r="G238" s="32"/>
      <c r="H238" s="32">
        <v>100454</v>
      </c>
      <c r="I238" s="33">
        <v>40940</v>
      </c>
      <c r="J238" s="33">
        <v>41670</v>
      </c>
      <c r="K238" s="32"/>
      <c r="L238" s="32" t="s">
        <v>93</v>
      </c>
      <c r="M238" s="32" t="s">
        <v>169</v>
      </c>
      <c r="N238" s="32">
        <v>3</v>
      </c>
      <c r="O238" s="9"/>
      <c r="P238" s="9" t="s">
        <v>544</v>
      </c>
      <c r="Q238" s="9" t="s">
        <v>2408</v>
      </c>
      <c r="R238" s="9" t="s">
        <v>2409</v>
      </c>
      <c r="S238" s="9" t="s">
        <v>2410</v>
      </c>
      <c r="T238" s="9"/>
      <c r="U238" s="9"/>
      <c r="V238" s="9" t="s">
        <v>2411</v>
      </c>
      <c r="W238" s="9"/>
      <c r="X238" s="9"/>
      <c r="Y238" s="9"/>
      <c r="Z238" s="9" t="s">
        <v>2412</v>
      </c>
      <c r="AA238" s="9" t="s">
        <v>2413</v>
      </c>
      <c r="AB238" s="9" t="s">
        <v>87</v>
      </c>
      <c r="AC238" s="9" t="s">
        <v>272</v>
      </c>
      <c r="AD238" s="9" t="s">
        <v>2413</v>
      </c>
      <c r="AE238" s="9" t="s">
        <v>87</v>
      </c>
      <c r="AF238" s="9" t="s">
        <v>272</v>
      </c>
      <c r="AG238" s="9" t="s">
        <v>2414</v>
      </c>
      <c r="AH238" s="9" t="s">
        <v>91</v>
      </c>
      <c r="AI238" s="9" t="s">
        <v>91</v>
      </c>
      <c r="AJ238" s="9" t="s">
        <v>91</v>
      </c>
      <c r="AK238" s="9" t="s">
        <v>91</v>
      </c>
      <c r="AL238" s="9" t="s">
        <v>91</v>
      </c>
      <c r="AM238" s="9" t="s">
        <v>91</v>
      </c>
      <c r="AN238" s="9" t="s">
        <v>2415</v>
      </c>
      <c r="AO238" s="19">
        <f>EDATE(Table2[[#This Row],[Licensed to]], -13)</f>
        <v>45960</v>
      </c>
      <c r="AP238" s="19">
        <f>EDATE(Table2[[#This Row],[Licensed to]],-4)</f>
        <v>46233</v>
      </c>
      <c r="AQ238" s="19">
        <f>EDATE(Table2[[#This Row],[Licensed to]], -13)</f>
        <v>45960</v>
      </c>
      <c r="AR238" s="19">
        <f>EDATE(Table2[[#This Row],[Licensed to]],-4)</f>
        <v>46233</v>
      </c>
    </row>
    <row r="239" spans="1:44">
      <c r="A239" s="9" t="s">
        <v>2416</v>
      </c>
      <c r="B239" s="33">
        <v>35278</v>
      </c>
      <c r="C239" s="44">
        <v>41690</v>
      </c>
      <c r="D239" s="33">
        <f>Table3[[#This Row],[Closed Date]]+ (7*365)</f>
        <v>44245</v>
      </c>
      <c r="E239" s="33"/>
      <c r="F239" s="32"/>
      <c r="G239" s="32"/>
      <c r="H239" s="32">
        <v>25</v>
      </c>
      <c r="I239" s="33">
        <v>41061</v>
      </c>
      <c r="J239" s="33">
        <v>41790</v>
      </c>
      <c r="K239" s="32"/>
      <c r="L239" s="32" t="s">
        <v>93</v>
      </c>
      <c r="M239" s="32" t="s">
        <v>74</v>
      </c>
      <c r="N239" s="32">
        <v>16</v>
      </c>
      <c r="O239" s="9" t="s">
        <v>2417</v>
      </c>
      <c r="P239" s="9" t="s">
        <v>2418</v>
      </c>
      <c r="Q239" s="9" t="s">
        <v>2419</v>
      </c>
      <c r="R239" s="9" t="s">
        <v>2420</v>
      </c>
      <c r="S239" s="9" t="s">
        <v>2421</v>
      </c>
      <c r="T239" s="9"/>
      <c r="U239" s="9"/>
      <c r="V239" s="9" t="s">
        <v>2422</v>
      </c>
      <c r="W239" s="9" t="s">
        <v>2422</v>
      </c>
      <c r="X239" s="9" t="s">
        <v>2423</v>
      </c>
      <c r="Y239" s="9" t="s">
        <v>2424</v>
      </c>
      <c r="Z239" s="9" t="s">
        <v>2425</v>
      </c>
      <c r="AA239" s="9" t="s">
        <v>2426</v>
      </c>
      <c r="AB239" s="9" t="s">
        <v>358</v>
      </c>
      <c r="AC239" s="9" t="s">
        <v>2427</v>
      </c>
      <c r="AD239" s="9" t="s">
        <v>2428</v>
      </c>
      <c r="AE239" s="9" t="s">
        <v>358</v>
      </c>
      <c r="AF239" s="9" t="s">
        <v>1524</v>
      </c>
      <c r="AG239" s="9" t="s">
        <v>2429</v>
      </c>
      <c r="AH239" s="9" t="s">
        <v>91</v>
      </c>
      <c r="AI239" s="9" t="s">
        <v>91</v>
      </c>
      <c r="AJ239" s="9" t="s">
        <v>91</v>
      </c>
      <c r="AK239" s="9" t="s">
        <v>90</v>
      </c>
      <c r="AL239" s="9" t="s">
        <v>91</v>
      </c>
      <c r="AM239" s="9" t="s">
        <v>91</v>
      </c>
      <c r="AN239" s="9"/>
      <c r="AO239" s="19">
        <f>EDATE(Table2[[#This Row],[Licensed to]], -13)</f>
        <v>45746</v>
      </c>
      <c r="AP239" s="19">
        <f>EDATE(Table2[[#This Row],[Licensed to]],-4)</f>
        <v>46021</v>
      </c>
      <c r="AQ239" s="19">
        <f>EDATE(Table2[[#This Row],[Licensed to]], -13)</f>
        <v>45746</v>
      </c>
      <c r="AR239" s="19">
        <f>EDATE(Table2[[#This Row],[Licensed to]],-4)</f>
        <v>46021</v>
      </c>
    </row>
    <row r="240" spans="1:44">
      <c r="A240" s="9" t="s">
        <v>2430</v>
      </c>
      <c r="B240" s="33">
        <v>43999</v>
      </c>
      <c r="C240" s="44">
        <v>44530</v>
      </c>
      <c r="D240" s="33">
        <f>Table3[[#This Row],[Closed Date]]+ (7*365)</f>
        <v>47085</v>
      </c>
      <c r="E240" s="33"/>
      <c r="F240" s="32"/>
      <c r="G240" s="32">
        <v>24402</v>
      </c>
      <c r="H240" s="32">
        <v>101397</v>
      </c>
      <c r="I240" s="33">
        <v>43999</v>
      </c>
      <c r="J240" s="33">
        <v>44377</v>
      </c>
      <c r="K240" s="33">
        <v>44742</v>
      </c>
      <c r="L240" s="32" t="s">
        <v>73</v>
      </c>
      <c r="M240" s="32" t="s">
        <v>74</v>
      </c>
      <c r="N240" s="32">
        <v>1</v>
      </c>
      <c r="O240" s="9" t="s">
        <v>2431</v>
      </c>
      <c r="P240" s="9" t="s">
        <v>2432</v>
      </c>
      <c r="Q240" s="9" t="s">
        <v>2433</v>
      </c>
      <c r="R240" s="9" t="s">
        <v>2434</v>
      </c>
      <c r="S240" s="9" t="s">
        <v>2435</v>
      </c>
      <c r="T240" s="9"/>
      <c r="U240" s="9"/>
      <c r="V240" s="9" t="s">
        <v>2436</v>
      </c>
      <c r="W240" s="9"/>
      <c r="X240" s="9" t="s">
        <v>2436</v>
      </c>
      <c r="Y240" s="9"/>
      <c r="Z240" s="9" t="s">
        <v>2437</v>
      </c>
      <c r="AA240" s="9" t="s">
        <v>2438</v>
      </c>
      <c r="AB240" s="9" t="s">
        <v>87</v>
      </c>
      <c r="AC240" s="9" t="s">
        <v>191</v>
      </c>
      <c r="AD240" s="9" t="s">
        <v>2439</v>
      </c>
      <c r="AE240" s="9" t="s">
        <v>87</v>
      </c>
      <c r="AF240" s="9" t="s">
        <v>191</v>
      </c>
      <c r="AG240" s="9" t="s">
        <v>2440</v>
      </c>
      <c r="AH240" s="9" t="s">
        <v>91</v>
      </c>
      <c r="AI240" s="9" t="s">
        <v>91</v>
      </c>
      <c r="AJ240" s="9" t="s">
        <v>91</v>
      </c>
      <c r="AK240" s="9" t="s">
        <v>91</v>
      </c>
      <c r="AL240" s="9" t="s">
        <v>91</v>
      </c>
      <c r="AM240" s="9" t="s">
        <v>91</v>
      </c>
      <c r="AN240" s="9"/>
      <c r="AO240" s="19">
        <f>EDATE(Table2[[#This Row],[Licensed to]], -13)</f>
        <v>45960</v>
      </c>
      <c r="AP240" s="19">
        <f>EDATE(Table2[[#This Row],[Licensed to]],-4)</f>
        <v>46233</v>
      </c>
      <c r="AQ240" s="19">
        <f>EDATE(Table2[[#This Row],[Licensed to]], -13)</f>
        <v>45960</v>
      </c>
      <c r="AR240" s="19">
        <f>EDATE(Table2[[#This Row],[Licensed to]],-4)</f>
        <v>46233</v>
      </c>
    </row>
    <row r="241" spans="1:44">
      <c r="A241" s="9" t="s">
        <v>2441</v>
      </c>
      <c r="B241" s="33">
        <v>39637</v>
      </c>
      <c r="C241" s="44">
        <v>40760</v>
      </c>
      <c r="D241" s="33">
        <f>Table3[[#This Row],[Closed Date]]+ (7*365)</f>
        <v>43315</v>
      </c>
      <c r="E241" s="33"/>
      <c r="F241" s="32"/>
      <c r="G241" s="32"/>
      <c r="H241" s="32">
        <v>100703</v>
      </c>
      <c r="I241" s="33">
        <v>40367</v>
      </c>
      <c r="J241" s="33">
        <v>41090</v>
      </c>
      <c r="K241" s="32"/>
      <c r="L241" s="32" t="s">
        <v>93</v>
      </c>
      <c r="M241" s="32" t="s">
        <v>74</v>
      </c>
      <c r="N241" s="32">
        <v>4</v>
      </c>
      <c r="O241" s="9" t="s">
        <v>2442</v>
      </c>
      <c r="P241" s="9" t="s">
        <v>2443</v>
      </c>
      <c r="Q241" s="9" t="s">
        <v>2444</v>
      </c>
      <c r="R241" s="9" t="s">
        <v>2445</v>
      </c>
      <c r="S241" s="9" t="s">
        <v>2444</v>
      </c>
      <c r="T241" s="9"/>
      <c r="U241" s="9"/>
      <c r="V241" s="9" t="s">
        <v>2446</v>
      </c>
      <c r="W241" s="9"/>
      <c r="X241" s="9" t="s">
        <v>2447</v>
      </c>
      <c r="Y241" s="9"/>
      <c r="Z241" s="9" t="s">
        <v>2448</v>
      </c>
      <c r="AA241" s="9" t="s">
        <v>2449</v>
      </c>
      <c r="AB241" s="9" t="s">
        <v>87</v>
      </c>
      <c r="AC241" s="9" t="s">
        <v>385</v>
      </c>
      <c r="AD241" s="9" t="s">
        <v>2449</v>
      </c>
      <c r="AE241" s="9" t="s">
        <v>87</v>
      </c>
      <c r="AF241" s="9" t="s">
        <v>385</v>
      </c>
      <c r="AG241" s="9" t="s">
        <v>1426</v>
      </c>
      <c r="AH241" s="9" t="s">
        <v>91</v>
      </c>
      <c r="AI241" s="9" t="s">
        <v>91</v>
      </c>
      <c r="AJ241" s="9" t="s">
        <v>91</v>
      </c>
      <c r="AK241" s="9" t="s">
        <v>91</v>
      </c>
      <c r="AL241" s="9" t="s">
        <v>91</v>
      </c>
      <c r="AM241" s="9" t="s">
        <v>91</v>
      </c>
      <c r="AN241" s="9"/>
      <c r="AO241" s="19">
        <f>EDATE(Table2[[#This Row],[Licensed to]], -13)</f>
        <v>45960</v>
      </c>
      <c r="AP241" s="19">
        <f>EDATE(Table2[[#This Row],[Licensed to]],-4)</f>
        <v>46233</v>
      </c>
      <c r="AQ241" s="19">
        <f>EDATE(Table2[[#This Row],[Licensed to]], -13)</f>
        <v>45960</v>
      </c>
      <c r="AR241" s="19">
        <f>EDATE(Table2[[#This Row],[Licensed to]],-4)</f>
        <v>46233</v>
      </c>
    </row>
    <row r="242" spans="1:44">
      <c r="A242" s="9" t="s">
        <v>2450</v>
      </c>
      <c r="B242" s="33">
        <v>40269</v>
      </c>
      <c r="C242" s="44">
        <v>43585</v>
      </c>
      <c r="D242" s="33">
        <f>Table3[[#This Row],[Closed Date]]+ (7*365)</f>
        <v>46140</v>
      </c>
      <c r="E242" s="33"/>
      <c r="F242" s="32"/>
      <c r="G242" s="32">
        <v>15563</v>
      </c>
      <c r="H242" s="32">
        <v>100840</v>
      </c>
      <c r="I242" s="33">
        <v>43133</v>
      </c>
      <c r="J242" s="33">
        <v>43585</v>
      </c>
      <c r="K242" s="32"/>
      <c r="L242" s="32" t="s">
        <v>93</v>
      </c>
      <c r="M242" s="32" t="s">
        <v>94</v>
      </c>
      <c r="N242" s="32">
        <v>5</v>
      </c>
      <c r="O242" s="9" t="s">
        <v>2451</v>
      </c>
      <c r="P242" s="9" t="s">
        <v>2452</v>
      </c>
      <c r="Q242" s="9" t="s">
        <v>2453</v>
      </c>
      <c r="R242" s="9" t="s">
        <v>2454</v>
      </c>
      <c r="S242" s="9" t="s">
        <v>2453</v>
      </c>
      <c r="T242" s="9"/>
      <c r="U242" s="9"/>
      <c r="V242" s="9" t="s">
        <v>2455</v>
      </c>
      <c r="W242" s="9"/>
      <c r="X242" s="9"/>
      <c r="Y242" s="9"/>
      <c r="Z242" s="9" t="s">
        <v>2456</v>
      </c>
      <c r="AA242" s="9" t="s">
        <v>2457</v>
      </c>
      <c r="AB242" s="9" t="s">
        <v>87</v>
      </c>
      <c r="AC242" s="9" t="s">
        <v>225</v>
      </c>
      <c r="AD242" s="9" t="s">
        <v>2458</v>
      </c>
      <c r="AE242" s="9" t="s">
        <v>87</v>
      </c>
      <c r="AF242" s="9" t="s">
        <v>126</v>
      </c>
      <c r="AG242" s="9" t="s">
        <v>2459</v>
      </c>
      <c r="AH242" s="9" t="s">
        <v>91</v>
      </c>
      <c r="AI242" s="9" t="s">
        <v>91</v>
      </c>
      <c r="AJ242" s="9" t="s">
        <v>91</v>
      </c>
      <c r="AK242" s="9" t="s">
        <v>91</v>
      </c>
      <c r="AL242" s="9" t="s">
        <v>91</v>
      </c>
      <c r="AM242" s="9" t="s">
        <v>91</v>
      </c>
      <c r="AN242" s="9" t="s">
        <v>417</v>
      </c>
      <c r="AO242" s="19">
        <f>EDATE(Table2[[#This Row],[Licensed to]], -13)</f>
        <v>45351</v>
      </c>
      <c r="AP242" s="19">
        <f>EDATE(Table2[[#This Row],[Licensed to]],-4)</f>
        <v>45626</v>
      </c>
      <c r="AQ242" s="19">
        <f>EDATE(Table2[[#This Row],[Licensed to]], -13)</f>
        <v>45351</v>
      </c>
      <c r="AR242" s="19">
        <f>EDATE(Table2[[#This Row],[Licensed to]],-4)</f>
        <v>45626</v>
      </c>
    </row>
    <row r="243" spans="1:44">
      <c r="A243" s="9" t="s">
        <v>2450</v>
      </c>
      <c r="B243" s="33">
        <v>37515</v>
      </c>
      <c r="C243" s="44">
        <v>39752</v>
      </c>
      <c r="D243" s="33">
        <f>Table3[[#This Row],[Closed Date]]+ (7*365)</f>
        <v>42307</v>
      </c>
      <c r="E243" s="33" t="s">
        <v>2460</v>
      </c>
      <c r="F243" s="32"/>
      <c r="G243" s="32"/>
      <c r="H243" s="32">
        <v>231</v>
      </c>
      <c r="I243" s="33">
        <v>39043</v>
      </c>
      <c r="J243" s="33">
        <v>39773</v>
      </c>
      <c r="K243" s="32"/>
      <c r="L243" s="32" t="s">
        <v>93</v>
      </c>
      <c r="M243" s="32" t="s">
        <v>169</v>
      </c>
      <c r="N243" s="32">
        <v>5</v>
      </c>
      <c r="O243" s="9" t="s">
        <v>2461</v>
      </c>
      <c r="P243" s="9" t="s">
        <v>111</v>
      </c>
      <c r="Q243" s="9" t="s">
        <v>2453</v>
      </c>
      <c r="R243" s="9" t="s">
        <v>2462</v>
      </c>
      <c r="S243" s="9" t="s">
        <v>2453</v>
      </c>
      <c r="T243" s="9"/>
      <c r="U243" s="9"/>
      <c r="V243" s="9"/>
      <c r="W243" s="9"/>
      <c r="X243" s="9"/>
      <c r="Y243" s="9"/>
      <c r="Z243" s="9"/>
      <c r="AA243" s="9" t="s">
        <v>2458</v>
      </c>
      <c r="AB243" s="9" t="s">
        <v>87</v>
      </c>
      <c r="AC243" s="9" t="s">
        <v>126</v>
      </c>
      <c r="AD243" s="9" t="s">
        <v>2458</v>
      </c>
      <c r="AE243" s="9" t="s">
        <v>87</v>
      </c>
      <c r="AF243" s="9" t="s">
        <v>126</v>
      </c>
      <c r="AG243" s="9" t="s">
        <v>2459</v>
      </c>
      <c r="AH243" s="9" t="s">
        <v>91</v>
      </c>
      <c r="AI243" s="9" t="s">
        <v>91</v>
      </c>
      <c r="AJ243" s="9" t="s">
        <v>91</v>
      </c>
      <c r="AK243" s="9" t="s">
        <v>91</v>
      </c>
      <c r="AL243" s="9" t="s">
        <v>91</v>
      </c>
      <c r="AM243" s="9" t="s">
        <v>91</v>
      </c>
      <c r="AN243" s="9" t="s">
        <v>2463</v>
      </c>
      <c r="AO243" s="19">
        <f>EDATE(Table2[[#This Row],[Licensed to]], -13)</f>
        <v>45899</v>
      </c>
      <c r="AP243" s="19">
        <f>EDATE(Table2[[#This Row],[Licensed to]],-4)</f>
        <v>46172</v>
      </c>
      <c r="AQ243" s="19">
        <f>EDATE(Table2[[#This Row],[Licensed to]], -13)</f>
        <v>45899</v>
      </c>
      <c r="AR243" s="19">
        <f>EDATE(Table2[[#This Row],[Licensed to]],-4)</f>
        <v>46172</v>
      </c>
    </row>
    <row r="244" spans="1:44">
      <c r="A244" s="9" t="s">
        <v>2464</v>
      </c>
      <c r="B244" s="33">
        <v>44790</v>
      </c>
      <c r="C244" s="44">
        <v>45535</v>
      </c>
      <c r="D244" s="33">
        <f>Table3[[#This Row],[Closed Date]]+ (7*365)</f>
        <v>48090</v>
      </c>
      <c r="E244" s="33"/>
      <c r="F244" s="32" t="s">
        <v>484</v>
      </c>
      <c r="G244" s="32">
        <v>24634</v>
      </c>
      <c r="H244" s="32">
        <v>101503</v>
      </c>
      <c r="I244" s="33">
        <v>45139</v>
      </c>
      <c r="J244" s="33">
        <v>45869</v>
      </c>
      <c r="K244" s="32"/>
      <c r="L244" s="32" t="s">
        <v>93</v>
      </c>
      <c r="M244" s="32" t="s">
        <v>74</v>
      </c>
      <c r="N244" s="32">
        <v>12</v>
      </c>
      <c r="O244" s="9" t="s">
        <v>2465</v>
      </c>
      <c r="P244" s="9" t="s">
        <v>2466</v>
      </c>
      <c r="Q244" s="9" t="s">
        <v>2467</v>
      </c>
      <c r="R244" s="9" t="s">
        <v>111</v>
      </c>
      <c r="S244" s="9" t="s">
        <v>2468</v>
      </c>
      <c r="T244" s="9" t="s">
        <v>2468</v>
      </c>
      <c r="U244" s="9" t="s">
        <v>2469</v>
      </c>
      <c r="V244" s="9" t="s">
        <v>2470</v>
      </c>
      <c r="W244" s="9" t="s">
        <v>2471</v>
      </c>
      <c r="X244" s="9" t="s">
        <v>2472</v>
      </c>
      <c r="Y244" s="9"/>
      <c r="Z244" s="9" t="s">
        <v>2473</v>
      </c>
      <c r="AA244" s="9" t="s">
        <v>2474</v>
      </c>
      <c r="AB244" s="9" t="s">
        <v>87</v>
      </c>
      <c r="AC244" s="9" t="s">
        <v>385</v>
      </c>
      <c r="AD244" s="9" t="s">
        <v>2475</v>
      </c>
      <c r="AE244" s="9" t="s">
        <v>87</v>
      </c>
      <c r="AF244" s="9" t="s">
        <v>385</v>
      </c>
      <c r="AG244" s="9" t="s">
        <v>2476</v>
      </c>
      <c r="AH244" s="9" t="s">
        <v>91</v>
      </c>
      <c r="AI244" s="9" t="s">
        <v>91</v>
      </c>
      <c r="AJ244" s="9" t="s">
        <v>91</v>
      </c>
      <c r="AK244" s="9" t="s">
        <v>90</v>
      </c>
      <c r="AL244" s="9" t="s">
        <v>91</v>
      </c>
      <c r="AM244" s="9" t="s">
        <v>90</v>
      </c>
      <c r="AN244" s="9" t="s">
        <v>939</v>
      </c>
      <c r="AO244" s="19">
        <f>EDATE(Table2[[#This Row],[Licensed to]], -13)</f>
        <v>45991</v>
      </c>
      <c r="AP244" s="19">
        <f>EDATE(Table2[[#This Row],[Licensed to]],-4)</f>
        <v>46265</v>
      </c>
      <c r="AQ244" s="19">
        <f>EDATE(Table2[[#This Row],[Licensed to]], -13)</f>
        <v>45991</v>
      </c>
      <c r="AR244" s="19">
        <f>EDATE(Table2[[#This Row],[Licensed to]],-4)</f>
        <v>46265</v>
      </c>
    </row>
    <row r="245" spans="1:44">
      <c r="A245" s="9" t="s">
        <v>2477</v>
      </c>
      <c r="B245" s="33">
        <v>44351</v>
      </c>
      <c r="C245" s="44">
        <v>44698</v>
      </c>
      <c r="D245" s="33">
        <f>Table3[[#This Row],[Closed Date]]+ (7*365)</f>
        <v>47253</v>
      </c>
      <c r="E245" s="33"/>
      <c r="F245" s="32"/>
      <c r="G245" s="32">
        <v>24507</v>
      </c>
      <c r="H245" s="32">
        <v>101451</v>
      </c>
      <c r="I245" s="33">
        <v>44351</v>
      </c>
      <c r="J245" s="33">
        <v>44712</v>
      </c>
      <c r="K245" s="33">
        <v>45077</v>
      </c>
      <c r="L245" s="32" t="s">
        <v>73</v>
      </c>
      <c r="M245" s="32" t="s">
        <v>74</v>
      </c>
      <c r="N245" s="32">
        <v>16</v>
      </c>
      <c r="O245" s="9" t="s">
        <v>2478</v>
      </c>
      <c r="P245" s="9" t="s">
        <v>2479</v>
      </c>
      <c r="Q245" s="9" t="s">
        <v>2480</v>
      </c>
      <c r="R245" s="9" t="s">
        <v>422</v>
      </c>
      <c r="S245" s="9" t="s">
        <v>2481</v>
      </c>
      <c r="T245" s="9" t="s">
        <v>422</v>
      </c>
      <c r="U245" s="9" t="s">
        <v>2481</v>
      </c>
      <c r="V245" s="9" t="s">
        <v>2482</v>
      </c>
      <c r="W245" s="9" t="s">
        <v>2482</v>
      </c>
      <c r="X245" s="9" t="s">
        <v>2483</v>
      </c>
      <c r="Y245" s="9"/>
      <c r="Z245" s="9" t="s">
        <v>2484</v>
      </c>
      <c r="AA245" s="9" t="s">
        <v>2485</v>
      </c>
      <c r="AB245" s="9" t="s">
        <v>87</v>
      </c>
      <c r="AC245" s="9" t="s">
        <v>790</v>
      </c>
      <c r="AD245" s="9" t="s">
        <v>2475</v>
      </c>
      <c r="AE245" s="9" t="s">
        <v>87</v>
      </c>
      <c r="AF245" s="9" t="s">
        <v>385</v>
      </c>
      <c r="AG245" s="9" t="s">
        <v>2486</v>
      </c>
      <c r="AH245" s="9" t="s">
        <v>91</v>
      </c>
      <c r="AI245" s="9" t="s">
        <v>91</v>
      </c>
      <c r="AJ245" s="9" t="s">
        <v>91</v>
      </c>
      <c r="AK245" s="9" t="s">
        <v>90</v>
      </c>
      <c r="AL245" s="9" t="s">
        <v>91</v>
      </c>
      <c r="AM245" s="9" t="s">
        <v>90</v>
      </c>
      <c r="AN245" s="9" t="s">
        <v>2487</v>
      </c>
      <c r="AO245" s="19">
        <f>EDATE(Table2[[#This Row],[Licensed to]], -13)</f>
        <v>46264</v>
      </c>
      <c r="AP245" s="19">
        <f>EDATE(Table2[[#This Row],[Licensed to]],-4)</f>
        <v>46537</v>
      </c>
      <c r="AQ245" s="19">
        <f>EDATE(Table2[[#This Row],[Licensed to]], -13)</f>
        <v>46264</v>
      </c>
      <c r="AR245" s="19">
        <f>EDATE(Table2[[#This Row],[Licensed to]],-4)</f>
        <v>46537</v>
      </c>
    </row>
    <row r="246" spans="1:44">
      <c r="A246" s="9" t="s">
        <v>2488</v>
      </c>
      <c r="B246" s="33">
        <v>39407</v>
      </c>
      <c r="C246" s="44">
        <v>39140</v>
      </c>
      <c r="D246" s="33">
        <f>Table3[[#This Row],[Closed Date]]+ (7*365)</f>
        <v>41695</v>
      </c>
      <c r="E246" s="33">
        <v>45817</v>
      </c>
      <c r="F246" s="32"/>
      <c r="G246" s="32"/>
      <c r="H246" s="32">
        <v>100662</v>
      </c>
      <c r="I246" s="33">
        <v>39407</v>
      </c>
      <c r="J246" s="33">
        <v>39772</v>
      </c>
      <c r="K246" s="32"/>
      <c r="L246" s="32" t="s">
        <v>73</v>
      </c>
      <c r="M246" s="32" t="s">
        <v>169</v>
      </c>
      <c r="N246" s="32">
        <v>2</v>
      </c>
      <c r="O246" s="9"/>
      <c r="P246" s="9" t="s">
        <v>1634</v>
      </c>
      <c r="Q246" s="9" t="s">
        <v>2489</v>
      </c>
      <c r="R246" s="9" t="s">
        <v>422</v>
      </c>
      <c r="S246" s="9" t="s">
        <v>2490</v>
      </c>
      <c r="T246" s="9"/>
      <c r="U246" s="9"/>
      <c r="V246" s="9" t="s">
        <v>2491</v>
      </c>
      <c r="W246" s="9"/>
      <c r="X246" s="9"/>
      <c r="Y246" s="9"/>
      <c r="Z246" s="9" t="s">
        <v>2492</v>
      </c>
      <c r="AA246" s="9" t="s">
        <v>2493</v>
      </c>
      <c r="AB246" s="9" t="s">
        <v>87</v>
      </c>
      <c r="AC246" s="9" t="s">
        <v>154</v>
      </c>
      <c r="AD246" s="9" t="s">
        <v>2493</v>
      </c>
      <c r="AE246" s="9" t="s">
        <v>87</v>
      </c>
      <c r="AF246" s="9" t="s">
        <v>154</v>
      </c>
      <c r="AG246" s="9" t="s">
        <v>2494</v>
      </c>
      <c r="AH246" s="9" t="s">
        <v>91</v>
      </c>
      <c r="AI246" s="9" t="s">
        <v>91</v>
      </c>
      <c r="AJ246" s="9" t="s">
        <v>91</v>
      </c>
      <c r="AK246" s="9" t="s">
        <v>91</v>
      </c>
      <c r="AL246" s="9" t="s">
        <v>91</v>
      </c>
      <c r="AM246" s="9" t="s">
        <v>91</v>
      </c>
      <c r="AN246" s="9" t="s">
        <v>2495</v>
      </c>
      <c r="AO246" s="19">
        <f>EDATE(Table2[[#This Row],[Licensed to]], -13)</f>
        <v>45991</v>
      </c>
      <c r="AP246" s="19">
        <f>EDATE(Table2[[#This Row],[Licensed to]],-4)</f>
        <v>46265</v>
      </c>
      <c r="AQ246" s="19">
        <f>EDATE(Table2[[#This Row],[Licensed to]], -13)</f>
        <v>45991</v>
      </c>
      <c r="AR246" s="19">
        <f>EDATE(Table2[[#This Row],[Licensed to]],-4)</f>
        <v>46265</v>
      </c>
    </row>
    <row r="247" spans="1:44">
      <c r="A247" s="9" t="s">
        <v>2496</v>
      </c>
      <c r="B247" s="33">
        <v>42439</v>
      </c>
      <c r="C247" s="44">
        <v>44985</v>
      </c>
      <c r="D247" s="33">
        <f>Table3[[#This Row],[Closed Date]]+ (7*365)</f>
        <v>47540</v>
      </c>
      <c r="E247" s="33"/>
      <c r="F247" s="32"/>
      <c r="G247" s="32">
        <v>17649</v>
      </c>
      <c r="H247" s="32">
        <v>101211</v>
      </c>
      <c r="I247" s="33">
        <v>43525</v>
      </c>
      <c r="J247" s="33">
        <v>44439</v>
      </c>
      <c r="K247" s="33">
        <v>44985</v>
      </c>
      <c r="L247" s="32" t="s">
        <v>93</v>
      </c>
      <c r="M247" s="32" t="s">
        <v>74</v>
      </c>
      <c r="N247" s="32">
        <v>4</v>
      </c>
      <c r="O247" s="9" t="s">
        <v>2497</v>
      </c>
      <c r="P247" s="9" t="s">
        <v>2498</v>
      </c>
      <c r="Q247" s="9" t="s">
        <v>2499</v>
      </c>
      <c r="R247" s="9" t="s">
        <v>2500</v>
      </c>
      <c r="S247" s="9" t="s">
        <v>2501</v>
      </c>
      <c r="T247" s="9"/>
      <c r="U247" s="9"/>
      <c r="V247" s="9" t="s">
        <v>2502</v>
      </c>
      <c r="W247" s="9"/>
      <c r="X247" s="9" t="s">
        <v>2503</v>
      </c>
      <c r="Y247" s="9" t="s">
        <v>2504</v>
      </c>
      <c r="Z247" s="9" t="s">
        <v>2505</v>
      </c>
      <c r="AA247" s="9" t="s">
        <v>2506</v>
      </c>
      <c r="AB247" s="9" t="s">
        <v>238</v>
      </c>
      <c r="AC247" s="9" t="s">
        <v>241</v>
      </c>
      <c r="AD247" s="9" t="s">
        <v>2507</v>
      </c>
      <c r="AE247" s="9" t="s">
        <v>238</v>
      </c>
      <c r="AF247" s="9" t="s">
        <v>241</v>
      </c>
      <c r="AG247" s="9" t="s">
        <v>2508</v>
      </c>
      <c r="AH247" s="9" t="s">
        <v>90</v>
      </c>
      <c r="AI247" s="9" t="s">
        <v>91</v>
      </c>
      <c r="AJ247" s="9" t="s">
        <v>91</v>
      </c>
      <c r="AK247" s="9" t="s">
        <v>91</v>
      </c>
      <c r="AL247" s="9" t="s">
        <v>91</v>
      </c>
      <c r="AM247" s="9" t="s">
        <v>91</v>
      </c>
      <c r="AN247" s="9" t="s">
        <v>274</v>
      </c>
      <c r="AO247" s="19">
        <f>EDATE(Table2[[#This Row],[Licensed to]], -13)</f>
        <v>45869</v>
      </c>
      <c r="AP247" s="19">
        <f>EDATE(Table2[[#This Row],[Licensed to]],-4)</f>
        <v>46142</v>
      </c>
      <c r="AQ247" s="19">
        <f>EDATE(Table2[[#This Row],[Licensed to]], -13)</f>
        <v>45869</v>
      </c>
      <c r="AR247" s="19">
        <f>EDATE(Table2[[#This Row],[Licensed to]],-4)</f>
        <v>46142</v>
      </c>
    </row>
    <row r="248" spans="1:44">
      <c r="A248" s="9" t="s">
        <v>2509</v>
      </c>
      <c r="B248" s="33">
        <v>40183</v>
      </c>
      <c r="C248" s="44">
        <v>42485</v>
      </c>
      <c r="D248" s="33">
        <f>Table3[[#This Row],[Closed Date]]+ (7*365)</f>
        <v>45040</v>
      </c>
      <c r="E248" s="33"/>
      <c r="F248" s="32"/>
      <c r="G248" s="32"/>
      <c r="H248" s="32">
        <v>100813</v>
      </c>
      <c r="I248" s="33">
        <v>42005</v>
      </c>
      <c r="J248" s="33">
        <v>43100</v>
      </c>
      <c r="K248" s="32"/>
      <c r="L248" s="32" t="s">
        <v>93</v>
      </c>
      <c r="M248" s="32" t="s">
        <v>74</v>
      </c>
      <c r="N248" s="32">
        <v>3</v>
      </c>
      <c r="O248" s="9" t="s">
        <v>2510</v>
      </c>
      <c r="P248" s="9" t="s">
        <v>2511</v>
      </c>
      <c r="Q248" s="9" t="s">
        <v>2512</v>
      </c>
      <c r="R248" s="9" t="s">
        <v>2513</v>
      </c>
      <c r="S248" s="9" t="s">
        <v>2514</v>
      </c>
      <c r="T248" s="9" t="s">
        <v>2515</v>
      </c>
      <c r="U248" s="9" t="s">
        <v>2516</v>
      </c>
      <c r="V248" s="9" t="s">
        <v>2517</v>
      </c>
      <c r="W248" s="9" t="s">
        <v>2518</v>
      </c>
      <c r="X248" s="9" t="s">
        <v>2519</v>
      </c>
      <c r="Y248" s="9"/>
      <c r="Z248" s="9" t="s">
        <v>2520</v>
      </c>
      <c r="AA248" s="9" t="s">
        <v>2521</v>
      </c>
      <c r="AB248" s="9" t="s">
        <v>1157</v>
      </c>
      <c r="AC248" s="9" t="s">
        <v>1158</v>
      </c>
      <c r="AD248" s="9" t="s">
        <v>2522</v>
      </c>
      <c r="AE248" s="9" t="s">
        <v>84</v>
      </c>
      <c r="AF248" s="9" t="s">
        <v>85</v>
      </c>
      <c r="AG248" s="9" t="s">
        <v>2523</v>
      </c>
      <c r="AH248" s="9" t="s">
        <v>91</v>
      </c>
      <c r="AI248" s="9" t="s">
        <v>91</v>
      </c>
      <c r="AJ248" s="9" t="s">
        <v>91</v>
      </c>
      <c r="AK248" s="9" t="s">
        <v>91</v>
      </c>
      <c r="AL248" s="9" t="s">
        <v>90</v>
      </c>
      <c r="AM248" s="9" t="s">
        <v>91</v>
      </c>
      <c r="AN248" s="9" t="s">
        <v>274</v>
      </c>
      <c r="AO248" s="19">
        <f>EDATE(Table2[[#This Row],[Licensed to]], -13)</f>
        <v>45838</v>
      </c>
      <c r="AP248" s="19">
        <f>EDATE(Table2[[#This Row],[Licensed to]],-4)</f>
        <v>46112</v>
      </c>
      <c r="AQ248" s="19">
        <f>EDATE(Table2[[#This Row],[Licensed to]], -13)</f>
        <v>45838</v>
      </c>
      <c r="AR248" s="19">
        <f>EDATE(Table2[[#This Row],[Licensed to]],-4)</f>
        <v>46112</v>
      </c>
    </row>
    <row r="249" spans="1:44">
      <c r="A249" s="9" t="s">
        <v>2524</v>
      </c>
      <c r="B249" s="33">
        <v>40770</v>
      </c>
      <c r="C249" s="44">
        <v>42485</v>
      </c>
      <c r="D249" s="33">
        <f>Table3[[#This Row],[Closed Date]]+ (7*365)</f>
        <v>45040</v>
      </c>
      <c r="E249" s="33"/>
      <c r="F249" s="32"/>
      <c r="G249" s="32"/>
      <c r="H249" s="32">
        <v>100913</v>
      </c>
      <c r="I249" s="33">
        <v>41852</v>
      </c>
      <c r="J249" s="33">
        <v>42582</v>
      </c>
      <c r="K249" s="32"/>
      <c r="L249" s="32" t="s">
        <v>93</v>
      </c>
      <c r="M249" s="32" t="s">
        <v>74</v>
      </c>
      <c r="N249" s="32">
        <v>3</v>
      </c>
      <c r="O249" s="9" t="s">
        <v>2510</v>
      </c>
      <c r="P249" s="9" t="s">
        <v>2525</v>
      </c>
      <c r="Q249" s="9" t="s">
        <v>2512</v>
      </c>
      <c r="R249" s="9" t="s">
        <v>2256</v>
      </c>
      <c r="S249" s="9" t="s">
        <v>2526</v>
      </c>
      <c r="T249" s="9"/>
      <c r="U249" s="9"/>
      <c r="V249" s="9" t="s">
        <v>2517</v>
      </c>
      <c r="W249" s="9" t="s">
        <v>2527</v>
      </c>
      <c r="X249" s="9" t="s">
        <v>2519</v>
      </c>
      <c r="Y249" s="9"/>
      <c r="Z249" s="9" t="s">
        <v>2520</v>
      </c>
      <c r="AA249" s="9" t="s">
        <v>2521</v>
      </c>
      <c r="AB249" s="9" t="s">
        <v>1157</v>
      </c>
      <c r="AC249" s="9" t="s">
        <v>1158</v>
      </c>
      <c r="AD249" s="9" t="s">
        <v>2528</v>
      </c>
      <c r="AE249" s="9" t="s">
        <v>84</v>
      </c>
      <c r="AF249" s="9" t="s">
        <v>85</v>
      </c>
      <c r="AG249" s="9" t="s">
        <v>2523</v>
      </c>
      <c r="AH249" s="9" t="s">
        <v>91</v>
      </c>
      <c r="AI249" s="9" t="s">
        <v>91</v>
      </c>
      <c r="AJ249" s="9" t="s">
        <v>91</v>
      </c>
      <c r="AK249" s="9" t="s">
        <v>91</v>
      </c>
      <c r="AL249" s="9" t="s">
        <v>90</v>
      </c>
      <c r="AM249" s="9" t="s">
        <v>90</v>
      </c>
      <c r="AN249" s="9" t="s">
        <v>274</v>
      </c>
      <c r="AO249" s="19">
        <f>EDATE(Table2[[#This Row],[Licensed to]], -13)</f>
        <v>46295</v>
      </c>
      <c r="AP249" s="19">
        <f>EDATE(Table2[[#This Row],[Licensed to]],-4)</f>
        <v>46568</v>
      </c>
      <c r="AQ249" s="19">
        <f>EDATE(Table2[[#This Row],[Licensed to]], -13)</f>
        <v>46295</v>
      </c>
      <c r="AR249" s="19">
        <f>EDATE(Table2[[#This Row],[Licensed to]],-4)</f>
        <v>46568</v>
      </c>
    </row>
    <row r="250" spans="1:44">
      <c r="A250" s="9" t="s">
        <v>2529</v>
      </c>
      <c r="B250" s="33">
        <v>38527</v>
      </c>
      <c r="C250" s="44">
        <v>39257</v>
      </c>
      <c r="D250" s="33">
        <f>Table3[[#This Row],[Closed Date]]+ (7*365)</f>
        <v>41812</v>
      </c>
      <c r="E250" s="33" t="s">
        <v>985</v>
      </c>
      <c r="F250" s="32"/>
      <c r="G250" s="32"/>
      <c r="H250" s="32">
        <v>100427</v>
      </c>
      <c r="I250" s="33">
        <v>38892</v>
      </c>
      <c r="J250" s="33">
        <v>39256</v>
      </c>
      <c r="K250" s="32"/>
      <c r="L250" s="32" t="s">
        <v>93</v>
      </c>
      <c r="M250" s="32" t="s">
        <v>169</v>
      </c>
      <c r="N250" s="32">
        <v>3</v>
      </c>
      <c r="O250" s="9"/>
      <c r="P250" s="9" t="s">
        <v>218</v>
      </c>
      <c r="Q250" s="9" t="s">
        <v>2530</v>
      </c>
      <c r="R250" s="9"/>
      <c r="S250" s="9"/>
      <c r="T250" s="9"/>
      <c r="U250" s="9"/>
      <c r="V250" s="9" t="s">
        <v>2531</v>
      </c>
      <c r="W250" s="9"/>
      <c r="X250" s="9"/>
      <c r="Y250" s="9"/>
      <c r="Z250" s="9"/>
      <c r="AA250" s="9" t="s">
        <v>2532</v>
      </c>
      <c r="AB250" s="9" t="s">
        <v>84</v>
      </c>
      <c r="AC250" s="9" t="s">
        <v>85</v>
      </c>
      <c r="AD250" s="9" t="s">
        <v>2532</v>
      </c>
      <c r="AE250" s="9" t="s">
        <v>84</v>
      </c>
      <c r="AF250" s="9" t="s">
        <v>85</v>
      </c>
      <c r="AG250" s="9" t="s">
        <v>2533</v>
      </c>
      <c r="AH250" s="9" t="s">
        <v>91</v>
      </c>
      <c r="AI250" s="9" t="s">
        <v>91</v>
      </c>
      <c r="AJ250" s="9" t="s">
        <v>91</v>
      </c>
      <c r="AK250" s="9" t="s">
        <v>91</v>
      </c>
      <c r="AL250" s="9" t="s">
        <v>91</v>
      </c>
      <c r="AM250" s="9" t="s">
        <v>91</v>
      </c>
      <c r="AN250" s="9" t="s">
        <v>2534</v>
      </c>
      <c r="AO250" s="19">
        <f>EDATE(Table2[[#This Row],[Licensed to]], -13)</f>
        <v>46050</v>
      </c>
      <c r="AP250" s="19">
        <f>EDATE(Table2[[#This Row],[Licensed to]],-4)</f>
        <v>46323</v>
      </c>
      <c r="AQ250" s="19">
        <f>EDATE(Table2[[#This Row],[Licensed to]], -13)</f>
        <v>46050</v>
      </c>
      <c r="AR250" s="19">
        <f>EDATE(Table2[[#This Row],[Licensed to]],-4)</f>
        <v>46323</v>
      </c>
    </row>
    <row r="251" spans="1:44">
      <c r="A251" s="9" t="s">
        <v>2535</v>
      </c>
      <c r="B251" s="33">
        <v>40847</v>
      </c>
      <c r="C251" s="44">
        <v>44501</v>
      </c>
      <c r="D251" s="33">
        <f>Table3[[#This Row],[Closed Date]]+ (7*365)</f>
        <v>47056</v>
      </c>
      <c r="E251" s="33"/>
      <c r="F251" s="32"/>
      <c r="G251" s="32">
        <v>11113</v>
      </c>
      <c r="H251" s="32">
        <v>100924</v>
      </c>
      <c r="I251" s="33">
        <v>43862</v>
      </c>
      <c r="J251" s="33">
        <v>44316</v>
      </c>
      <c r="K251" s="32"/>
      <c r="L251" s="32" t="s">
        <v>93</v>
      </c>
      <c r="M251" s="32" t="s">
        <v>485</v>
      </c>
      <c r="N251" s="32">
        <v>11</v>
      </c>
      <c r="O251" s="9" t="s">
        <v>2536</v>
      </c>
      <c r="P251" s="9" t="s">
        <v>2537</v>
      </c>
      <c r="Q251" s="9" t="s">
        <v>2538</v>
      </c>
      <c r="R251" s="9" t="s">
        <v>954</v>
      </c>
      <c r="S251" s="9" t="s">
        <v>2539</v>
      </c>
      <c r="T251" s="9"/>
      <c r="U251" s="9"/>
      <c r="V251" s="9" t="s">
        <v>2540</v>
      </c>
      <c r="W251" s="9" t="s">
        <v>2541</v>
      </c>
      <c r="X251" s="9" t="s">
        <v>2542</v>
      </c>
      <c r="Y251" s="9" t="s">
        <v>2543</v>
      </c>
      <c r="Z251" s="9" t="s">
        <v>2544</v>
      </c>
      <c r="AA251" s="9" t="s">
        <v>2545</v>
      </c>
      <c r="AB251" s="9" t="s">
        <v>1250</v>
      </c>
      <c r="AC251" s="9" t="s">
        <v>1251</v>
      </c>
      <c r="AD251" s="9" t="s">
        <v>2546</v>
      </c>
      <c r="AE251" s="9" t="s">
        <v>1250</v>
      </c>
      <c r="AF251" s="9" t="s">
        <v>1251</v>
      </c>
      <c r="AG251" s="9" t="s">
        <v>2547</v>
      </c>
      <c r="AH251" s="9" t="s">
        <v>91</v>
      </c>
      <c r="AI251" s="9" t="s">
        <v>91</v>
      </c>
      <c r="AJ251" s="9" t="s">
        <v>91</v>
      </c>
      <c r="AK251" s="9" t="s">
        <v>90</v>
      </c>
      <c r="AL251" s="9" t="s">
        <v>91</v>
      </c>
      <c r="AM251" s="9" t="s">
        <v>91</v>
      </c>
      <c r="AN251" s="9" t="s">
        <v>274</v>
      </c>
      <c r="AO251" s="19">
        <f>EDATE(Table2[[#This Row],[Licensed to]], -13)</f>
        <v>45960</v>
      </c>
      <c r="AP251" s="19">
        <f>EDATE(Table2[[#This Row],[Licensed to]],-4)</f>
        <v>46233</v>
      </c>
      <c r="AQ251" s="19">
        <f>EDATE(Table2[[#This Row],[Licensed to]], -13)</f>
        <v>45960</v>
      </c>
      <c r="AR251" s="19">
        <f>EDATE(Table2[[#This Row],[Licensed to]],-4)</f>
        <v>46233</v>
      </c>
    </row>
    <row r="252" spans="1:44">
      <c r="A252" s="1" t="s">
        <v>2548</v>
      </c>
      <c r="B252" s="2">
        <v>45049</v>
      </c>
      <c r="C252" s="45">
        <v>45852</v>
      </c>
      <c r="D252" s="33">
        <f>Table3[[#This Row],[Closed Date]]+ (7*365)</f>
        <v>48407</v>
      </c>
      <c r="E252" s="33"/>
      <c r="F252" s="32" t="s">
        <v>835</v>
      </c>
      <c r="G252" s="3">
        <v>24714</v>
      </c>
      <c r="H252" s="3">
        <v>101549</v>
      </c>
      <c r="I252" s="11">
        <v>45413</v>
      </c>
      <c r="J252" s="11">
        <v>46142</v>
      </c>
      <c r="K252" s="3"/>
      <c r="L252" s="3" t="s">
        <v>93</v>
      </c>
      <c r="M252" s="3" t="s">
        <v>94</v>
      </c>
      <c r="N252" s="3">
        <v>5</v>
      </c>
      <c r="O252" s="4" t="s">
        <v>2549</v>
      </c>
      <c r="P252" s="4" t="s">
        <v>2550</v>
      </c>
      <c r="Q252" s="4" t="s">
        <v>2327</v>
      </c>
      <c r="R252" s="4" t="s">
        <v>2551</v>
      </c>
      <c r="S252" s="4" t="s">
        <v>2552</v>
      </c>
      <c r="T252" s="4" t="s">
        <v>2327</v>
      </c>
      <c r="U252" s="4" t="s">
        <v>931</v>
      </c>
      <c r="V252" s="4" t="s">
        <v>2553</v>
      </c>
      <c r="W252" s="4" t="s">
        <v>2554</v>
      </c>
      <c r="X252" s="4" t="s">
        <v>2555</v>
      </c>
      <c r="Y252" s="4" t="s">
        <v>2556</v>
      </c>
      <c r="Z252" s="4" t="s">
        <v>2557</v>
      </c>
      <c r="AA252" s="4" t="s">
        <v>2558</v>
      </c>
      <c r="AB252" s="4" t="s">
        <v>87</v>
      </c>
      <c r="AC252" s="1" t="s">
        <v>126</v>
      </c>
      <c r="AD252" s="4" t="s">
        <v>2559</v>
      </c>
      <c r="AE252" s="4" t="s">
        <v>87</v>
      </c>
      <c r="AF252" s="1" t="s">
        <v>474</v>
      </c>
      <c r="AG252" s="4" t="s">
        <v>2560</v>
      </c>
      <c r="AH252" s="3" t="s">
        <v>90</v>
      </c>
      <c r="AI252" s="3" t="s">
        <v>91</v>
      </c>
      <c r="AJ252" s="3" t="s">
        <v>91</v>
      </c>
      <c r="AK252" s="3" t="s">
        <v>91</v>
      </c>
      <c r="AL252" s="3" t="s">
        <v>90</v>
      </c>
      <c r="AM252" s="3" t="s">
        <v>91</v>
      </c>
      <c r="AN252" s="4"/>
      <c r="AO252" s="5">
        <f>EDATE(Table2[[#This Row],[Licensed to]], -13)</f>
        <v>46203</v>
      </c>
      <c r="AP252" s="5">
        <f>EDATE(Table2[[#This Row],[Licensed to]],-4)</f>
        <v>46477</v>
      </c>
      <c r="AQ252" s="4"/>
      <c r="AR252" s="4"/>
    </row>
    <row r="253" spans="1:44">
      <c r="A253" s="1" t="s">
        <v>2561</v>
      </c>
      <c r="B253" s="2">
        <v>44924</v>
      </c>
      <c r="C253" s="45">
        <v>45852</v>
      </c>
      <c r="D253" s="33">
        <f>Table3[[#This Row],[Closed Date]]+ (7*365)</f>
        <v>48407</v>
      </c>
      <c r="E253" s="33"/>
      <c r="F253" s="32" t="s">
        <v>835</v>
      </c>
      <c r="G253" s="3">
        <v>24679</v>
      </c>
      <c r="H253" s="3">
        <v>101520</v>
      </c>
      <c r="I253" s="11">
        <v>45292</v>
      </c>
      <c r="J253" s="11">
        <v>46022</v>
      </c>
      <c r="K253" s="3"/>
      <c r="L253" s="3" t="s">
        <v>93</v>
      </c>
      <c r="M253" s="3" t="s">
        <v>94</v>
      </c>
      <c r="N253" s="3">
        <v>5</v>
      </c>
      <c r="O253" s="4" t="s">
        <v>2562</v>
      </c>
      <c r="P253" s="4" t="s">
        <v>2550</v>
      </c>
      <c r="Q253" s="4" t="s">
        <v>2327</v>
      </c>
      <c r="R253" s="4" t="s">
        <v>1842</v>
      </c>
      <c r="S253" s="4" t="s">
        <v>2563</v>
      </c>
      <c r="T253" s="4" t="s">
        <v>2327</v>
      </c>
      <c r="U253" s="4" t="s">
        <v>931</v>
      </c>
      <c r="V253" s="4" t="s">
        <v>2553</v>
      </c>
      <c r="W253" s="4" t="s">
        <v>2564</v>
      </c>
      <c r="X253" s="4" t="s">
        <v>2565</v>
      </c>
      <c r="Y253" s="4" t="s">
        <v>2566</v>
      </c>
      <c r="Z253" s="9" t="s">
        <v>2567</v>
      </c>
      <c r="AA253" s="4" t="s">
        <v>2568</v>
      </c>
      <c r="AB253" s="4" t="s">
        <v>87</v>
      </c>
      <c r="AC253" s="1" t="s">
        <v>126</v>
      </c>
      <c r="AD253" s="4" t="s">
        <v>2569</v>
      </c>
      <c r="AE253" s="4" t="s">
        <v>87</v>
      </c>
      <c r="AF253" s="1" t="s">
        <v>474</v>
      </c>
      <c r="AG253" s="4" t="s">
        <v>2560</v>
      </c>
      <c r="AH253" s="3" t="s">
        <v>90</v>
      </c>
      <c r="AI253" s="3" t="s">
        <v>91</v>
      </c>
      <c r="AJ253" s="3" t="s">
        <v>91</v>
      </c>
      <c r="AK253" s="3" t="s">
        <v>91</v>
      </c>
      <c r="AL253" s="3" t="s">
        <v>91</v>
      </c>
      <c r="AM253" s="3" t="s">
        <v>90</v>
      </c>
      <c r="AN253" s="4"/>
      <c r="AO253" s="5">
        <f>EDATE(Table2[[#This Row],[Licensed to]], -13)</f>
        <v>46203</v>
      </c>
      <c r="AP253" s="5">
        <f>EDATE(Table2[[#This Row],[Licensed to]],-4)</f>
        <v>46477</v>
      </c>
      <c r="AQ253" s="4"/>
      <c r="AR253" s="4"/>
    </row>
    <row r="254" spans="1:44">
      <c r="A254" s="1" t="s">
        <v>2570</v>
      </c>
      <c r="B254" s="2">
        <v>44848</v>
      </c>
      <c r="C254" s="45">
        <v>45852</v>
      </c>
      <c r="D254" s="33">
        <f>Table3[[#This Row],[Closed Date]]+ (7*365)</f>
        <v>48407</v>
      </c>
      <c r="E254" s="33"/>
      <c r="F254" s="32" t="s">
        <v>835</v>
      </c>
      <c r="G254" s="3">
        <v>24649</v>
      </c>
      <c r="H254" s="3">
        <v>101510</v>
      </c>
      <c r="I254" s="11">
        <v>45200</v>
      </c>
      <c r="J254" s="11">
        <v>45930</v>
      </c>
      <c r="K254" s="3"/>
      <c r="L254" s="3" t="s">
        <v>93</v>
      </c>
      <c r="M254" s="3" t="s">
        <v>94</v>
      </c>
      <c r="N254" s="3">
        <v>5</v>
      </c>
      <c r="O254" s="4" t="s">
        <v>2562</v>
      </c>
      <c r="P254" s="4" t="s">
        <v>2550</v>
      </c>
      <c r="Q254" s="4" t="s">
        <v>2327</v>
      </c>
      <c r="R254" s="4" t="s">
        <v>2571</v>
      </c>
      <c r="S254" s="4" t="s">
        <v>2572</v>
      </c>
      <c r="T254" s="4" t="s">
        <v>2552</v>
      </c>
      <c r="U254" s="4" t="s">
        <v>2551</v>
      </c>
      <c r="V254" s="4" t="s">
        <v>2553</v>
      </c>
      <c r="W254" s="4" t="s">
        <v>2573</v>
      </c>
      <c r="X254" s="4" t="s">
        <v>2565</v>
      </c>
      <c r="Y254" s="4" t="s">
        <v>2556</v>
      </c>
      <c r="Z254" s="9" t="s">
        <v>2557</v>
      </c>
      <c r="AA254" s="4" t="s">
        <v>2574</v>
      </c>
      <c r="AB254" s="4" t="s">
        <v>87</v>
      </c>
      <c r="AC254" s="1" t="s">
        <v>126</v>
      </c>
      <c r="AD254" s="4" t="s">
        <v>2575</v>
      </c>
      <c r="AE254" s="4" t="s">
        <v>87</v>
      </c>
      <c r="AF254" s="1" t="s">
        <v>474</v>
      </c>
      <c r="AG254" s="4" t="s">
        <v>2560</v>
      </c>
      <c r="AH254" s="3" t="s">
        <v>90</v>
      </c>
      <c r="AI254" s="3" t="s">
        <v>91</v>
      </c>
      <c r="AJ254" s="3" t="s">
        <v>91</v>
      </c>
      <c r="AK254" s="3" t="s">
        <v>91</v>
      </c>
      <c r="AL254" s="3" t="s">
        <v>90</v>
      </c>
      <c r="AM254" s="3" t="s">
        <v>91</v>
      </c>
      <c r="AN254" s="4"/>
      <c r="AO254" s="5" t="s">
        <v>114</v>
      </c>
      <c r="AP254" s="5">
        <f>EDATE(Table2[[#This Row],[Licensed to]],-4)</f>
        <v>46295</v>
      </c>
      <c r="AQ254" s="4"/>
      <c r="AR254" s="4"/>
    </row>
    <row r="255" spans="1:44">
      <c r="A255" s="1" t="s">
        <v>2576</v>
      </c>
      <c r="B255" s="2">
        <v>45166</v>
      </c>
      <c r="C255" s="45">
        <v>45852</v>
      </c>
      <c r="D255" s="33">
        <f>Table3[[#This Row],[Closed Date]]+ (7*365)</f>
        <v>48407</v>
      </c>
      <c r="E255" s="33"/>
      <c r="F255" s="32" t="s">
        <v>835</v>
      </c>
      <c r="G255" s="3">
        <v>24715</v>
      </c>
      <c r="H255" s="3">
        <v>101563</v>
      </c>
      <c r="I255" s="11">
        <v>45536</v>
      </c>
      <c r="J255" s="11">
        <v>46265</v>
      </c>
      <c r="K255" s="3"/>
      <c r="L255" s="3" t="s">
        <v>93</v>
      </c>
      <c r="M255" s="3" t="s">
        <v>94</v>
      </c>
      <c r="N255" s="3">
        <v>5</v>
      </c>
      <c r="O255" s="4" t="s">
        <v>2562</v>
      </c>
      <c r="P255" s="4" t="s">
        <v>2550</v>
      </c>
      <c r="Q255" s="4" t="s">
        <v>2327</v>
      </c>
      <c r="R255" s="4" t="s">
        <v>2551</v>
      </c>
      <c r="S255" s="4" t="s">
        <v>2552</v>
      </c>
      <c r="T255" s="4" t="s">
        <v>2577</v>
      </c>
      <c r="U255" s="4" t="s">
        <v>2578</v>
      </c>
      <c r="V255" s="4" t="s">
        <v>2553</v>
      </c>
      <c r="W255" s="4" t="s">
        <v>2579</v>
      </c>
      <c r="X255" s="4" t="s">
        <v>2580</v>
      </c>
      <c r="Y255" s="4" t="s">
        <v>2556</v>
      </c>
      <c r="Z255" s="4" t="s">
        <v>2557</v>
      </c>
      <c r="AA255" s="4" t="s">
        <v>2581</v>
      </c>
      <c r="AB255" s="4" t="s">
        <v>87</v>
      </c>
      <c r="AC255" s="1" t="s">
        <v>126</v>
      </c>
      <c r="AD255" s="4" t="s">
        <v>2582</v>
      </c>
      <c r="AE255" s="4" t="s">
        <v>87</v>
      </c>
      <c r="AF255" s="1" t="s">
        <v>474</v>
      </c>
      <c r="AG255" s="4" t="s">
        <v>2583</v>
      </c>
      <c r="AH255" s="3" t="s">
        <v>90</v>
      </c>
      <c r="AI255" s="3" t="s">
        <v>91</v>
      </c>
      <c r="AJ255" s="3" t="s">
        <v>91</v>
      </c>
      <c r="AK255" s="3" t="s">
        <v>91</v>
      </c>
      <c r="AL255" s="3" t="s">
        <v>90</v>
      </c>
      <c r="AM255" s="3" t="s">
        <v>91</v>
      </c>
      <c r="AN255" s="4"/>
      <c r="AO255" s="5">
        <f>EDATE(Table2[[#This Row],[Licensed to]], -13)</f>
        <v>45657</v>
      </c>
      <c r="AP255" s="5">
        <f>EDATE(Table2[[#This Row],[Licensed to]],-4)</f>
        <v>45930</v>
      </c>
      <c r="AQ255" s="4"/>
      <c r="AR255" s="4"/>
    </row>
    <row r="256" spans="1:44">
      <c r="A256" s="1" t="s">
        <v>2584</v>
      </c>
      <c r="B256" s="2">
        <v>45200</v>
      </c>
      <c r="C256" s="45">
        <v>45852</v>
      </c>
      <c r="D256" s="33">
        <f>Table3[[#This Row],[Closed Date]]+ (7*365)</f>
        <v>48407</v>
      </c>
      <c r="E256" s="33"/>
      <c r="F256" s="32" t="s">
        <v>835</v>
      </c>
      <c r="G256" s="3">
        <v>24716</v>
      </c>
      <c r="H256" s="3">
        <v>101572</v>
      </c>
      <c r="I256" s="11">
        <v>45622</v>
      </c>
      <c r="J256" s="11">
        <v>46295</v>
      </c>
      <c r="K256" s="3"/>
      <c r="L256" s="3" t="s">
        <v>93</v>
      </c>
      <c r="M256" s="3" t="s">
        <v>485</v>
      </c>
      <c r="N256" s="3">
        <v>5</v>
      </c>
      <c r="O256" s="4" t="s">
        <v>2562</v>
      </c>
      <c r="P256" s="4" t="s">
        <v>2550</v>
      </c>
      <c r="Q256" s="4" t="s">
        <v>2327</v>
      </c>
      <c r="R256" s="4" t="s">
        <v>2585</v>
      </c>
      <c r="S256" s="4" t="s">
        <v>2586</v>
      </c>
      <c r="T256" s="4" t="s">
        <v>2327</v>
      </c>
      <c r="U256" s="4" t="s">
        <v>931</v>
      </c>
      <c r="V256" s="4" t="s">
        <v>2553</v>
      </c>
      <c r="W256" s="4" t="s">
        <v>2587</v>
      </c>
      <c r="X256" s="4" t="s">
        <v>2565</v>
      </c>
      <c r="Y256" s="4" t="s">
        <v>2556</v>
      </c>
      <c r="Z256" s="4" t="s">
        <v>2557</v>
      </c>
      <c r="AA256" s="4" t="s">
        <v>2588</v>
      </c>
      <c r="AB256" s="4" t="s">
        <v>87</v>
      </c>
      <c r="AC256" s="1" t="s">
        <v>126</v>
      </c>
      <c r="AD256" s="4" t="s">
        <v>2589</v>
      </c>
      <c r="AE256" s="4" t="s">
        <v>87</v>
      </c>
      <c r="AF256" s="1" t="s">
        <v>474</v>
      </c>
      <c r="AG256" s="4" t="s">
        <v>2590</v>
      </c>
      <c r="AH256" s="3" t="s">
        <v>90</v>
      </c>
      <c r="AI256" s="3" t="s">
        <v>91</v>
      </c>
      <c r="AJ256" s="3" t="s">
        <v>91</v>
      </c>
      <c r="AK256" s="3" t="s">
        <v>91</v>
      </c>
      <c r="AL256" s="3" t="s">
        <v>91</v>
      </c>
      <c r="AM256" s="3" t="s">
        <v>91</v>
      </c>
      <c r="AN256" s="4"/>
      <c r="AO256" s="5">
        <f>EDATE(Table2[[#This Row],[Licensed to]], -13)</f>
        <v>46142</v>
      </c>
      <c r="AP256" s="5">
        <f>EDATE(Table2[[#This Row],[Licensed to]],-4)</f>
        <v>46418</v>
      </c>
      <c r="AQ256" s="4"/>
      <c r="AR256" s="4"/>
    </row>
    <row r="257" spans="1:44">
      <c r="A257" s="9" t="s">
        <v>2591</v>
      </c>
      <c r="B257" s="33">
        <v>34921</v>
      </c>
      <c r="C257" s="44">
        <v>41537</v>
      </c>
      <c r="D257" s="33">
        <f>Table3[[#This Row],[Closed Date]]+ (7*365)</f>
        <v>44092</v>
      </c>
      <c r="E257" s="33"/>
      <c r="F257" s="32"/>
      <c r="G257" s="32"/>
      <c r="H257" s="32">
        <v>100075</v>
      </c>
      <c r="I257" s="33">
        <v>41107</v>
      </c>
      <c r="J257" s="33">
        <v>41820</v>
      </c>
      <c r="K257" s="32"/>
      <c r="L257" s="32" t="s">
        <v>93</v>
      </c>
      <c r="M257" s="32" t="s">
        <v>94</v>
      </c>
      <c r="N257" s="32">
        <v>5</v>
      </c>
      <c r="O257" s="9" t="s">
        <v>2592</v>
      </c>
      <c r="P257" s="9" t="s">
        <v>2593</v>
      </c>
      <c r="Q257" s="9" t="s">
        <v>435</v>
      </c>
      <c r="R257" s="9" t="s">
        <v>2594</v>
      </c>
      <c r="S257" s="9" t="s">
        <v>2595</v>
      </c>
      <c r="T257" s="9"/>
      <c r="U257" s="9"/>
      <c r="V257" s="9" t="s">
        <v>2596</v>
      </c>
      <c r="W257" s="9" t="s">
        <v>2597</v>
      </c>
      <c r="X257" s="9"/>
      <c r="Y257" s="9"/>
      <c r="Z257" s="9" t="s">
        <v>2598</v>
      </c>
      <c r="AA257" s="9" t="s">
        <v>2131</v>
      </c>
      <c r="AB257" s="9" t="s">
        <v>87</v>
      </c>
      <c r="AC257" s="9" t="s">
        <v>126</v>
      </c>
      <c r="AD257" s="9" t="s">
        <v>2131</v>
      </c>
      <c r="AE257" s="9" t="s">
        <v>87</v>
      </c>
      <c r="AF257" s="9" t="s">
        <v>126</v>
      </c>
      <c r="AG257" s="9" t="s">
        <v>2132</v>
      </c>
      <c r="AH257" s="9" t="s">
        <v>91</v>
      </c>
      <c r="AI257" s="9" t="s">
        <v>91</v>
      </c>
      <c r="AJ257" s="9" t="s">
        <v>91</v>
      </c>
      <c r="AK257" s="9" t="s">
        <v>91</v>
      </c>
      <c r="AL257" s="9" t="s">
        <v>91</v>
      </c>
      <c r="AM257" s="9" t="s">
        <v>91</v>
      </c>
      <c r="AN257" s="9"/>
      <c r="AO257" s="19">
        <f>EDATE(Table2[[#This Row],[Licensed to]], -13)</f>
        <v>45746</v>
      </c>
      <c r="AP257" s="19">
        <f>EDATE(Table2[[#This Row],[Licensed to]],-4)</f>
        <v>46021</v>
      </c>
      <c r="AQ257" s="19">
        <f>EDATE(Table2[[#This Row],[Licensed to]], -13)</f>
        <v>45746</v>
      </c>
      <c r="AR257" s="19">
        <f>EDATE(Table2[[#This Row],[Licensed to]],-4)</f>
        <v>46021</v>
      </c>
    </row>
    <row r="258" spans="1:44">
      <c r="A258" s="9" t="s">
        <v>2599</v>
      </c>
      <c r="B258" s="33">
        <v>38673</v>
      </c>
      <c r="C258" s="44">
        <v>39037</v>
      </c>
      <c r="D258" s="33">
        <f>Table3[[#This Row],[Closed Date]]+ (7*365)</f>
        <v>41592</v>
      </c>
      <c r="E258" s="33">
        <v>45817</v>
      </c>
      <c r="F258" s="32"/>
      <c r="G258" s="32"/>
      <c r="H258" s="32">
        <v>100479</v>
      </c>
      <c r="I258" s="33">
        <v>38673</v>
      </c>
      <c r="J258" s="33">
        <v>39037</v>
      </c>
      <c r="K258" s="32"/>
      <c r="L258" s="32" t="s">
        <v>73</v>
      </c>
      <c r="M258" s="32" t="s">
        <v>94</v>
      </c>
      <c r="N258" s="32">
        <v>4</v>
      </c>
      <c r="O258" s="9"/>
      <c r="P258" s="9" t="s">
        <v>2600</v>
      </c>
      <c r="Q258" s="9" t="s">
        <v>2601</v>
      </c>
      <c r="R258" s="9" t="s">
        <v>469</v>
      </c>
      <c r="S258" s="9" t="s">
        <v>2602</v>
      </c>
      <c r="T258" s="9"/>
      <c r="U258" s="9"/>
      <c r="V258" s="9" t="s">
        <v>2603</v>
      </c>
      <c r="W258" s="9"/>
      <c r="X258" s="9"/>
      <c r="Y258" s="9"/>
      <c r="Z258" s="9"/>
      <c r="AA258" s="9" t="s">
        <v>2604</v>
      </c>
      <c r="AB258" s="9" t="s">
        <v>334</v>
      </c>
      <c r="AC258" s="9" t="s">
        <v>335</v>
      </c>
      <c r="AD258" s="9" t="s">
        <v>2605</v>
      </c>
      <c r="AE258" s="9" t="s">
        <v>1850</v>
      </c>
      <c r="AF258" s="9" t="s">
        <v>1851</v>
      </c>
      <c r="AG258" s="9" t="s">
        <v>2606</v>
      </c>
      <c r="AH258" s="9" t="s">
        <v>91</v>
      </c>
      <c r="AI258" s="9" t="s">
        <v>91</v>
      </c>
      <c r="AJ258" s="9" t="s">
        <v>91</v>
      </c>
      <c r="AK258" s="9" t="s">
        <v>91</v>
      </c>
      <c r="AL258" s="9" t="s">
        <v>90</v>
      </c>
      <c r="AM258" s="9" t="s">
        <v>91</v>
      </c>
      <c r="AN258" s="9" t="s">
        <v>2607</v>
      </c>
      <c r="AO258" s="19">
        <f>EDATE(Table2[[#This Row],[Licensed to]], -13)</f>
        <v>45685</v>
      </c>
      <c r="AP258" s="19">
        <f>EDATE(Table2[[#This Row],[Licensed to]],-4)</f>
        <v>45958</v>
      </c>
      <c r="AQ258" s="19">
        <f>EDATE(Table2[[#This Row],[Licensed to]], -13)</f>
        <v>45685</v>
      </c>
      <c r="AR258" s="19">
        <f>EDATE(Table2[[#This Row],[Licensed to]],-4)</f>
        <v>45958</v>
      </c>
    </row>
    <row r="259" spans="1:44">
      <c r="A259" s="9" t="s">
        <v>2608</v>
      </c>
      <c r="B259" s="32"/>
      <c r="C259" s="44">
        <v>38532</v>
      </c>
      <c r="D259" s="33">
        <f>Table3[[#This Row],[Closed Date]]+ (7*365)</f>
        <v>41087</v>
      </c>
      <c r="E259" s="33" t="s">
        <v>541</v>
      </c>
      <c r="F259" s="32"/>
      <c r="G259" s="32"/>
      <c r="H259" s="32">
        <v>256</v>
      </c>
      <c r="I259" s="33">
        <v>38197</v>
      </c>
      <c r="J259" s="33">
        <v>38560</v>
      </c>
      <c r="K259" s="32"/>
      <c r="L259" s="32" t="s">
        <v>73</v>
      </c>
      <c r="M259" s="32" t="s">
        <v>94</v>
      </c>
      <c r="N259" s="32">
        <v>3</v>
      </c>
      <c r="O259" s="9"/>
      <c r="P259" s="9" t="s">
        <v>553</v>
      </c>
      <c r="Q259" s="9" t="s">
        <v>2609</v>
      </c>
      <c r="R259" s="9"/>
      <c r="S259" s="9"/>
      <c r="T259" s="9"/>
      <c r="U259" s="9"/>
      <c r="V259" s="9" t="s">
        <v>2610</v>
      </c>
      <c r="W259" s="9"/>
      <c r="X259" s="9"/>
      <c r="Y259" s="9"/>
      <c r="Z259" s="9"/>
      <c r="AA259" s="9" t="s">
        <v>2611</v>
      </c>
      <c r="AB259" s="9" t="s">
        <v>87</v>
      </c>
      <c r="AC259" s="9" t="s">
        <v>525</v>
      </c>
      <c r="AD259" s="9" t="s">
        <v>2612</v>
      </c>
      <c r="AE259" s="9" t="s">
        <v>87</v>
      </c>
      <c r="AF259" s="9"/>
      <c r="AG259" s="9" t="s">
        <v>2613</v>
      </c>
      <c r="AH259" s="9" t="s">
        <v>91</v>
      </c>
      <c r="AI259" s="9" t="s">
        <v>91</v>
      </c>
      <c r="AJ259" s="9" t="s">
        <v>91</v>
      </c>
      <c r="AK259" s="9" t="s">
        <v>91</v>
      </c>
      <c r="AL259" s="9" t="s">
        <v>91</v>
      </c>
      <c r="AM259" s="9" t="s">
        <v>91</v>
      </c>
      <c r="AN259" s="9" t="s">
        <v>274</v>
      </c>
      <c r="AO259" s="19">
        <f>EDATE(Table2[[#This Row],[Licensed to]], -13)</f>
        <v>46203</v>
      </c>
      <c r="AP259" s="19">
        <f>EDATE(Table2[[#This Row],[Licensed to]],-4)</f>
        <v>46477</v>
      </c>
      <c r="AQ259" s="19">
        <f>EDATE(Table2[[#This Row],[Licensed to]], -13)</f>
        <v>46203</v>
      </c>
      <c r="AR259" s="19">
        <f>EDATE(Table2[[#This Row],[Licensed to]],-4)</f>
        <v>46477</v>
      </c>
    </row>
    <row r="260" spans="1:44">
      <c r="A260" s="9" t="s">
        <v>2614</v>
      </c>
      <c r="B260" s="33">
        <v>34925</v>
      </c>
      <c r="C260" s="44">
        <v>43861</v>
      </c>
      <c r="D260" s="33">
        <f>Table3[[#This Row],[Closed Date]]+ (7*365)</f>
        <v>46416</v>
      </c>
      <c r="E260" s="33"/>
      <c r="F260" s="32"/>
      <c r="G260" s="32">
        <v>12932</v>
      </c>
      <c r="H260" s="32">
        <v>232050</v>
      </c>
      <c r="I260" s="33">
        <v>43804</v>
      </c>
      <c r="J260" s="33">
        <v>44227</v>
      </c>
      <c r="K260" s="32"/>
      <c r="L260" s="32" t="s">
        <v>93</v>
      </c>
      <c r="M260" s="32" t="s">
        <v>74</v>
      </c>
      <c r="N260" s="32">
        <v>1</v>
      </c>
      <c r="O260" s="9" t="s">
        <v>2615</v>
      </c>
      <c r="P260" s="9" t="s">
        <v>2616</v>
      </c>
      <c r="Q260" s="9" t="s">
        <v>2617</v>
      </c>
      <c r="R260" s="9" t="s">
        <v>2618</v>
      </c>
      <c r="S260" s="9" t="s">
        <v>2617</v>
      </c>
      <c r="T260" s="9"/>
      <c r="U260" s="9"/>
      <c r="V260" s="9" t="s">
        <v>2619</v>
      </c>
      <c r="W260" s="9" t="s">
        <v>2619</v>
      </c>
      <c r="X260" s="9" t="s">
        <v>2620</v>
      </c>
      <c r="Y260" s="9" t="s">
        <v>2621</v>
      </c>
      <c r="Z260" s="9" t="s">
        <v>2622</v>
      </c>
      <c r="AA260" s="9" t="s">
        <v>2623</v>
      </c>
      <c r="AB260" s="9" t="s">
        <v>104</v>
      </c>
      <c r="AC260" s="9" t="s">
        <v>105</v>
      </c>
      <c r="AD260" s="9" t="s">
        <v>2623</v>
      </c>
      <c r="AE260" s="9" t="s">
        <v>104</v>
      </c>
      <c r="AF260" s="9" t="s">
        <v>105</v>
      </c>
      <c r="AG260" s="9" t="s">
        <v>2624</v>
      </c>
      <c r="AH260" s="9" t="s">
        <v>91</v>
      </c>
      <c r="AI260" s="9" t="s">
        <v>91</v>
      </c>
      <c r="AJ260" s="9" t="s">
        <v>91</v>
      </c>
      <c r="AK260" s="9" t="s">
        <v>91</v>
      </c>
      <c r="AL260" s="9" t="s">
        <v>90</v>
      </c>
      <c r="AM260" s="9" t="s">
        <v>91</v>
      </c>
      <c r="AN260" s="9" t="s">
        <v>417</v>
      </c>
      <c r="AO260" s="19">
        <f>EDATE(Table2[[#This Row],[Licensed to]], -13)</f>
        <v>46203</v>
      </c>
      <c r="AP260" s="19">
        <f>EDATE(Table2[[#This Row],[Licensed to]],-4)</f>
        <v>46477</v>
      </c>
      <c r="AQ260" s="19">
        <f>EDATE(Table2[[#This Row],[Licensed to]], -13)</f>
        <v>46203</v>
      </c>
      <c r="AR260" s="19">
        <f>EDATE(Table2[[#This Row],[Licensed to]],-4)</f>
        <v>46477</v>
      </c>
    </row>
    <row r="261" spans="1:44">
      <c r="A261" s="9" t="s">
        <v>2625</v>
      </c>
      <c r="B261" s="33">
        <v>40052</v>
      </c>
      <c r="C261" s="44">
        <v>41040</v>
      </c>
      <c r="D261" s="33">
        <f>Table3[[#This Row],[Closed Date]]+ (7*365)</f>
        <v>43595</v>
      </c>
      <c r="E261" s="33"/>
      <c r="F261" s="32"/>
      <c r="G261" s="32"/>
      <c r="H261" s="32">
        <v>100789</v>
      </c>
      <c r="I261" s="33">
        <v>40417</v>
      </c>
      <c r="J261" s="33">
        <v>41151</v>
      </c>
      <c r="K261" s="32"/>
      <c r="L261" s="32" t="s">
        <v>93</v>
      </c>
      <c r="M261" s="32" t="s">
        <v>169</v>
      </c>
      <c r="N261" s="32">
        <v>1</v>
      </c>
      <c r="O261" s="9" t="s">
        <v>2626</v>
      </c>
      <c r="P261" s="9" t="s">
        <v>2627</v>
      </c>
      <c r="Q261" s="9" t="s">
        <v>2628</v>
      </c>
      <c r="R261" s="9" t="s">
        <v>2629</v>
      </c>
      <c r="S261" s="9" t="s">
        <v>2628</v>
      </c>
      <c r="T261" s="9"/>
      <c r="U261" s="9"/>
      <c r="V261" s="9" t="s">
        <v>2630</v>
      </c>
      <c r="W261" s="9"/>
      <c r="X261" s="9"/>
      <c r="Y261" s="9"/>
      <c r="Z261" s="9" t="s">
        <v>2631</v>
      </c>
      <c r="AA261" s="9" t="s">
        <v>2632</v>
      </c>
      <c r="AB261" s="9" t="s">
        <v>104</v>
      </c>
      <c r="AC261" s="9" t="s">
        <v>105</v>
      </c>
      <c r="AD261" s="9" t="s">
        <v>2632</v>
      </c>
      <c r="AE261" s="9" t="s">
        <v>104</v>
      </c>
      <c r="AF261" s="9" t="s">
        <v>105</v>
      </c>
      <c r="AG261" s="9" t="s">
        <v>2633</v>
      </c>
      <c r="AH261" s="9" t="s">
        <v>91</v>
      </c>
      <c r="AI261" s="9" t="s">
        <v>91</v>
      </c>
      <c r="AJ261" s="9" t="s">
        <v>91</v>
      </c>
      <c r="AK261" s="9" t="s">
        <v>91</v>
      </c>
      <c r="AL261" s="9" t="s">
        <v>91</v>
      </c>
      <c r="AM261" s="9" t="s">
        <v>91</v>
      </c>
      <c r="AN261" s="9" t="s">
        <v>2634</v>
      </c>
      <c r="AO261" s="19">
        <f>EDATE(Table2[[#This Row],[Licensed to]], -13)</f>
        <v>45657</v>
      </c>
      <c r="AP261" s="19">
        <f>EDATE(Table2[[#This Row],[Licensed to]],-4)</f>
        <v>45930</v>
      </c>
      <c r="AQ261" s="19">
        <f>EDATE(Table2[[#This Row],[Licensed to]], -13)</f>
        <v>45657</v>
      </c>
      <c r="AR261" s="19">
        <f>EDATE(Table2[[#This Row],[Licensed to]],-4)</f>
        <v>45930</v>
      </c>
    </row>
    <row r="262" spans="1:44">
      <c r="A262" s="9" t="s">
        <v>2635</v>
      </c>
      <c r="B262" s="33">
        <v>39342</v>
      </c>
      <c r="C262" s="44">
        <v>41912</v>
      </c>
      <c r="D262" s="33">
        <f>Table3[[#This Row],[Closed Date]]+ (7*365)</f>
        <v>44467</v>
      </c>
      <c r="E262" s="33"/>
      <c r="F262" s="32"/>
      <c r="G262" s="32"/>
      <c r="H262" s="32">
        <v>100643</v>
      </c>
      <c r="I262" s="33">
        <v>41183</v>
      </c>
      <c r="J262" s="33">
        <v>41912</v>
      </c>
      <c r="K262" s="32"/>
      <c r="L262" s="32" t="s">
        <v>93</v>
      </c>
      <c r="M262" s="32" t="s">
        <v>94</v>
      </c>
      <c r="N262" s="32">
        <v>4</v>
      </c>
      <c r="O262" s="9" t="s">
        <v>2636</v>
      </c>
      <c r="P262" s="9" t="s">
        <v>2637</v>
      </c>
      <c r="Q262" s="9" t="s">
        <v>2638</v>
      </c>
      <c r="R262" s="9" t="s">
        <v>2639</v>
      </c>
      <c r="S262" s="9" t="s">
        <v>2640</v>
      </c>
      <c r="T262" s="9"/>
      <c r="U262" s="9"/>
      <c r="V262" s="9" t="s">
        <v>2641</v>
      </c>
      <c r="W262" s="9"/>
      <c r="X262" s="9" t="s">
        <v>2642</v>
      </c>
      <c r="Y262" s="9" t="s">
        <v>2643</v>
      </c>
      <c r="Z262" s="9" t="s">
        <v>2644</v>
      </c>
      <c r="AA262" s="9" t="s">
        <v>2645</v>
      </c>
      <c r="AB262" s="9" t="s">
        <v>87</v>
      </c>
      <c r="AC262" s="9" t="s">
        <v>474</v>
      </c>
      <c r="AD262" s="9" t="s">
        <v>2645</v>
      </c>
      <c r="AE262" s="9" t="s">
        <v>87</v>
      </c>
      <c r="AF262" s="9" t="s">
        <v>474</v>
      </c>
      <c r="AG262" s="9" t="s">
        <v>2646</v>
      </c>
      <c r="AH262" s="9" t="s">
        <v>91</v>
      </c>
      <c r="AI262" s="9" t="s">
        <v>91</v>
      </c>
      <c r="AJ262" s="9" t="s">
        <v>91</v>
      </c>
      <c r="AK262" s="9" t="s">
        <v>91</v>
      </c>
      <c r="AL262" s="9" t="s">
        <v>91</v>
      </c>
      <c r="AM262" s="9" t="s">
        <v>91</v>
      </c>
      <c r="AN262" s="9" t="s">
        <v>2647</v>
      </c>
      <c r="AO262" s="19">
        <f>EDATE(Table2[[#This Row],[Licensed to]], -13)</f>
        <v>45960</v>
      </c>
      <c r="AP262" s="19">
        <f>EDATE(Table2[[#This Row],[Licensed to]],-4)</f>
        <v>46233</v>
      </c>
      <c r="AQ262" s="19">
        <f>EDATE(Table2[[#This Row],[Licensed to]], -13)</f>
        <v>45960</v>
      </c>
      <c r="AR262" s="19">
        <f>EDATE(Table2[[#This Row],[Licensed to]],-4)</f>
        <v>46233</v>
      </c>
    </row>
    <row r="263" spans="1:44">
      <c r="A263" s="9" t="s">
        <v>2648</v>
      </c>
      <c r="B263" s="33">
        <v>38875</v>
      </c>
      <c r="C263" s="44">
        <v>42856</v>
      </c>
      <c r="D263" s="33">
        <f>Table3[[#This Row],[Closed Date]]+ (7*365)</f>
        <v>45411</v>
      </c>
      <c r="E263" s="33"/>
      <c r="F263" s="32"/>
      <c r="G263" s="32"/>
      <c r="H263" s="32">
        <v>100529</v>
      </c>
      <c r="I263" s="33">
        <v>42522</v>
      </c>
      <c r="J263" s="33">
        <v>43251</v>
      </c>
      <c r="K263" s="32"/>
      <c r="L263" s="32" t="s">
        <v>93</v>
      </c>
      <c r="M263" s="32" t="s">
        <v>94</v>
      </c>
      <c r="N263" s="32">
        <v>5</v>
      </c>
      <c r="O263" s="9" t="s">
        <v>2649</v>
      </c>
      <c r="P263" s="9" t="s">
        <v>2650</v>
      </c>
      <c r="Q263" s="9" t="s">
        <v>2651</v>
      </c>
      <c r="R263" s="9" t="s">
        <v>2652</v>
      </c>
      <c r="S263" s="9" t="s">
        <v>2653</v>
      </c>
      <c r="T263" s="9"/>
      <c r="U263" s="9"/>
      <c r="V263" s="9" t="s">
        <v>2654</v>
      </c>
      <c r="W263" s="9"/>
      <c r="X263" s="9" t="s">
        <v>2655</v>
      </c>
      <c r="Y263" s="9" t="s">
        <v>2656</v>
      </c>
      <c r="Z263" s="9" t="s">
        <v>2657</v>
      </c>
      <c r="AA263" s="9" t="s">
        <v>2658</v>
      </c>
      <c r="AB263" s="9" t="s">
        <v>87</v>
      </c>
      <c r="AC263" s="9" t="s">
        <v>191</v>
      </c>
      <c r="AD263" s="9" t="s">
        <v>2658</v>
      </c>
      <c r="AE263" s="9" t="s">
        <v>87</v>
      </c>
      <c r="AF263" s="9" t="s">
        <v>191</v>
      </c>
      <c r="AG263" s="9" t="s">
        <v>983</v>
      </c>
      <c r="AH263" s="9" t="s">
        <v>91</v>
      </c>
      <c r="AI263" s="9" t="s">
        <v>91</v>
      </c>
      <c r="AJ263" s="9" t="s">
        <v>91</v>
      </c>
      <c r="AK263" s="9" t="s">
        <v>91</v>
      </c>
      <c r="AL263" s="9" t="s">
        <v>91</v>
      </c>
      <c r="AM263" s="9" t="s">
        <v>91</v>
      </c>
      <c r="AN263" s="9" t="s">
        <v>417</v>
      </c>
      <c r="AO263" s="19">
        <f>EDATE(Table2[[#This Row],[Licensed to]], -13)</f>
        <v>46172</v>
      </c>
      <c r="AP263" s="19">
        <f>EDATE(Table2[[#This Row],[Licensed to]],-4)</f>
        <v>46446</v>
      </c>
      <c r="AQ263" s="19">
        <f>EDATE(Table2[[#This Row],[Licensed to]], -13)</f>
        <v>46172</v>
      </c>
      <c r="AR263" s="19">
        <f>EDATE(Table2[[#This Row],[Licensed to]],-4)</f>
        <v>46446</v>
      </c>
    </row>
    <row r="264" spans="1:44">
      <c r="A264" s="9" t="s">
        <v>2659</v>
      </c>
      <c r="B264" s="33">
        <v>39969</v>
      </c>
      <c r="C264" s="44">
        <v>41796</v>
      </c>
      <c r="D264" s="33">
        <f>Table3[[#This Row],[Closed Date]]+ (7*365)</f>
        <v>44351</v>
      </c>
      <c r="E264" s="33"/>
      <c r="F264" s="32"/>
      <c r="G264" s="32"/>
      <c r="H264" s="32">
        <v>100753</v>
      </c>
      <c r="I264" s="33">
        <v>41791</v>
      </c>
      <c r="J264" s="33">
        <v>42521</v>
      </c>
      <c r="K264" s="32"/>
      <c r="L264" s="32" t="s">
        <v>93</v>
      </c>
      <c r="M264" s="32" t="s">
        <v>74</v>
      </c>
      <c r="N264" s="32">
        <v>3</v>
      </c>
      <c r="O264" s="9" t="s">
        <v>2660</v>
      </c>
      <c r="P264" s="9" t="s">
        <v>2147</v>
      </c>
      <c r="Q264" s="9" t="s">
        <v>2661</v>
      </c>
      <c r="R264" s="9" t="s">
        <v>2662</v>
      </c>
      <c r="S264" s="9" t="s">
        <v>2663</v>
      </c>
      <c r="T264" s="9" t="s">
        <v>2664</v>
      </c>
      <c r="U264" s="9" t="s">
        <v>2665</v>
      </c>
      <c r="V264" s="9" t="s">
        <v>2666</v>
      </c>
      <c r="W264" s="9" t="s">
        <v>2666</v>
      </c>
      <c r="X264" s="9"/>
      <c r="Y264" s="9" t="s">
        <v>2667</v>
      </c>
      <c r="Z264" s="9" t="s">
        <v>2668</v>
      </c>
      <c r="AA264" s="9" t="s">
        <v>2669</v>
      </c>
      <c r="AB264" s="9" t="s">
        <v>104</v>
      </c>
      <c r="AC264" s="9" t="s">
        <v>105</v>
      </c>
      <c r="AD264" s="9" t="s">
        <v>2670</v>
      </c>
      <c r="AE264" s="9" t="s">
        <v>238</v>
      </c>
      <c r="AF264" s="9" t="s">
        <v>241</v>
      </c>
      <c r="AG264" s="9" t="s">
        <v>2671</v>
      </c>
      <c r="AH264" s="9" t="s">
        <v>91</v>
      </c>
      <c r="AI264" s="9" t="s">
        <v>91</v>
      </c>
      <c r="AJ264" s="9" t="s">
        <v>91</v>
      </c>
      <c r="AK264" s="9" t="s">
        <v>91</v>
      </c>
      <c r="AL264" s="9" t="s">
        <v>90</v>
      </c>
      <c r="AM264" s="9" t="s">
        <v>91</v>
      </c>
      <c r="AN264" s="9" t="s">
        <v>2672</v>
      </c>
      <c r="AO264" s="19">
        <f>EDATE(Table2[[#This Row],[Licensed to]], -13)</f>
        <v>45991</v>
      </c>
      <c r="AP264" s="19">
        <f>EDATE(Table2[[#This Row],[Licensed to]],-4)</f>
        <v>46265</v>
      </c>
      <c r="AQ264" s="19">
        <f>EDATE(Table2[[#This Row],[Licensed to]], -13)</f>
        <v>45991</v>
      </c>
      <c r="AR264" s="19">
        <f>EDATE(Table2[[#This Row],[Licensed to]],-4)</f>
        <v>46265</v>
      </c>
    </row>
    <row r="265" spans="1:44">
      <c r="A265" s="9" t="s">
        <v>2673</v>
      </c>
      <c r="B265" s="33">
        <v>35849</v>
      </c>
      <c r="C265" s="44">
        <v>44684</v>
      </c>
      <c r="D265" s="33">
        <f>Table3[[#This Row],[Closed Date]]+ (7*365)</f>
        <v>47239</v>
      </c>
      <c r="E265" s="33"/>
      <c r="F265" s="32"/>
      <c r="G265" s="32">
        <v>12949</v>
      </c>
      <c r="H265" s="32">
        <v>99</v>
      </c>
      <c r="I265" s="33">
        <v>43983</v>
      </c>
      <c r="J265" s="33">
        <v>44712</v>
      </c>
      <c r="K265" s="32"/>
      <c r="L265" s="32" t="s">
        <v>93</v>
      </c>
      <c r="M265" s="32" t="s">
        <v>94</v>
      </c>
      <c r="N265" s="32">
        <v>5</v>
      </c>
      <c r="O265" s="9" t="s">
        <v>2674</v>
      </c>
      <c r="P265" s="9" t="s">
        <v>2675</v>
      </c>
      <c r="Q265" s="9" t="s">
        <v>2676</v>
      </c>
      <c r="R265" s="9" t="s">
        <v>2677</v>
      </c>
      <c r="S265" s="9" t="s">
        <v>2678</v>
      </c>
      <c r="T265" s="9"/>
      <c r="U265" s="9"/>
      <c r="V265" s="9" t="s">
        <v>2679</v>
      </c>
      <c r="W265" s="9"/>
      <c r="X265" s="9" t="s">
        <v>2680</v>
      </c>
      <c r="Y265" s="9"/>
      <c r="Z265" s="9" t="s">
        <v>2681</v>
      </c>
      <c r="AA265" s="9" t="s">
        <v>2682</v>
      </c>
      <c r="AB265" s="9" t="s">
        <v>87</v>
      </c>
      <c r="AC265" s="9" t="s">
        <v>474</v>
      </c>
      <c r="AD265" s="9" t="s">
        <v>2683</v>
      </c>
      <c r="AE265" s="9" t="s">
        <v>87</v>
      </c>
      <c r="AF265" s="9" t="s">
        <v>474</v>
      </c>
      <c r="AG265" s="9" t="s">
        <v>2684</v>
      </c>
      <c r="AH265" s="9" t="s">
        <v>91</v>
      </c>
      <c r="AI265" s="9" t="s">
        <v>91</v>
      </c>
      <c r="AJ265" s="9" t="s">
        <v>91</v>
      </c>
      <c r="AK265" s="9" t="s">
        <v>91</v>
      </c>
      <c r="AL265" s="9" t="s">
        <v>91</v>
      </c>
      <c r="AM265" s="9" t="s">
        <v>91</v>
      </c>
      <c r="AN265" s="9" t="s">
        <v>274</v>
      </c>
      <c r="AO265" s="19">
        <f>EDATE(Table2[[#This Row],[Licensed to]], -13)</f>
        <v>45869</v>
      </c>
      <c r="AP265" s="19">
        <f>EDATE(Table2[[#This Row],[Licensed to]],-4)</f>
        <v>46142</v>
      </c>
      <c r="AQ265" s="19">
        <f>EDATE(Table2[[#This Row],[Licensed to]], -13)</f>
        <v>45869</v>
      </c>
      <c r="AR265" s="19">
        <f>EDATE(Table2[[#This Row],[Licensed to]],-4)</f>
        <v>46142</v>
      </c>
    </row>
    <row r="266" spans="1:44">
      <c r="A266" s="9" t="s">
        <v>2685</v>
      </c>
      <c r="B266" s="33">
        <v>38363</v>
      </c>
      <c r="C266" s="44">
        <v>40399</v>
      </c>
      <c r="D266" s="33">
        <f>Table3[[#This Row],[Closed Date]]+ (7*365)</f>
        <v>42954</v>
      </c>
      <c r="E266" s="33">
        <v>45817</v>
      </c>
      <c r="F266" s="32"/>
      <c r="G266" s="32"/>
      <c r="H266" s="32">
        <v>100385</v>
      </c>
      <c r="I266" s="33">
        <v>39883</v>
      </c>
      <c r="J266" s="33">
        <v>40612</v>
      </c>
      <c r="K266" s="32"/>
      <c r="L266" s="32" t="s">
        <v>93</v>
      </c>
      <c r="M266" s="32" t="s">
        <v>94</v>
      </c>
      <c r="N266" s="32">
        <v>4</v>
      </c>
      <c r="O266" s="9" t="s">
        <v>2686</v>
      </c>
      <c r="P266" s="9" t="s">
        <v>2687</v>
      </c>
      <c r="Q266" s="9" t="s">
        <v>2688</v>
      </c>
      <c r="R266" s="9" t="s">
        <v>2689</v>
      </c>
      <c r="S266" s="9" t="s">
        <v>2688</v>
      </c>
      <c r="T266" s="9"/>
      <c r="U266" s="9"/>
      <c r="V266" s="9" t="s">
        <v>2690</v>
      </c>
      <c r="W266" s="9"/>
      <c r="X266" s="9"/>
      <c r="Y266" s="9"/>
      <c r="Z266" s="9" t="s">
        <v>2691</v>
      </c>
      <c r="AA266" s="9" t="s">
        <v>2692</v>
      </c>
      <c r="AB266" s="9" t="s">
        <v>87</v>
      </c>
      <c r="AC266" s="9" t="s">
        <v>474</v>
      </c>
      <c r="AD266" s="9" t="s">
        <v>2693</v>
      </c>
      <c r="AE266" s="9" t="s">
        <v>87</v>
      </c>
      <c r="AF266" s="9" t="s">
        <v>474</v>
      </c>
      <c r="AG266" s="9" t="s">
        <v>2684</v>
      </c>
      <c r="AH266" s="9" t="s">
        <v>91</v>
      </c>
      <c r="AI266" s="9" t="s">
        <v>91</v>
      </c>
      <c r="AJ266" s="9" t="s">
        <v>91</v>
      </c>
      <c r="AK266" s="9" t="s">
        <v>91</v>
      </c>
      <c r="AL266" s="9" t="s">
        <v>91</v>
      </c>
      <c r="AM266" s="9" t="s">
        <v>91</v>
      </c>
      <c r="AN266" s="9"/>
      <c r="AO266" s="19">
        <f>EDATE(Table2[[#This Row],[Licensed to]], -13)</f>
        <v>45960</v>
      </c>
      <c r="AP266" s="19">
        <f>EDATE(Table2[[#This Row],[Licensed to]],-4)</f>
        <v>46233</v>
      </c>
      <c r="AQ266" s="19">
        <f>EDATE(Table2[[#This Row],[Licensed to]], -13)</f>
        <v>45960</v>
      </c>
      <c r="AR266" s="19">
        <f>EDATE(Table2[[#This Row],[Licensed to]],-4)</f>
        <v>46233</v>
      </c>
    </row>
    <row r="267" spans="1:44">
      <c r="A267" s="9" t="s">
        <v>2694</v>
      </c>
      <c r="B267" s="33">
        <v>36224</v>
      </c>
      <c r="C267" s="44">
        <v>43496</v>
      </c>
      <c r="D267" s="33">
        <f>Table3[[#This Row],[Closed Date]]+ (7*365)</f>
        <v>46051</v>
      </c>
      <c r="E267" s="33"/>
      <c r="F267" s="32"/>
      <c r="G267" s="32">
        <v>12970</v>
      </c>
      <c r="H267" s="32">
        <v>120</v>
      </c>
      <c r="I267" s="33">
        <v>43160</v>
      </c>
      <c r="J267" s="33">
        <v>43830</v>
      </c>
      <c r="K267" s="32"/>
      <c r="L267" s="32" t="s">
        <v>93</v>
      </c>
      <c r="M267" s="32" t="s">
        <v>94</v>
      </c>
      <c r="N267" s="32">
        <v>8</v>
      </c>
      <c r="O267" s="9" t="s">
        <v>2695</v>
      </c>
      <c r="P267" s="9" t="s">
        <v>2696</v>
      </c>
      <c r="Q267" s="9" t="s">
        <v>2697</v>
      </c>
      <c r="R267" s="9" t="s">
        <v>2313</v>
      </c>
      <c r="S267" s="9" t="s">
        <v>2697</v>
      </c>
      <c r="T267" s="9"/>
      <c r="U267" s="9"/>
      <c r="V267" s="9" t="s">
        <v>2698</v>
      </c>
      <c r="W267" s="9" t="s">
        <v>2699</v>
      </c>
      <c r="X267" s="9" t="s">
        <v>2700</v>
      </c>
      <c r="Y267" s="9" t="s">
        <v>2701</v>
      </c>
      <c r="Z267" s="9" t="s">
        <v>2702</v>
      </c>
      <c r="AA267" s="9" t="s">
        <v>2703</v>
      </c>
      <c r="AB267" s="9" t="s">
        <v>87</v>
      </c>
      <c r="AC267" s="9" t="s">
        <v>2704</v>
      </c>
      <c r="AD267" s="9" t="s">
        <v>2705</v>
      </c>
      <c r="AE267" s="9" t="s">
        <v>87</v>
      </c>
      <c r="AF267" s="9" t="s">
        <v>154</v>
      </c>
      <c r="AG267" s="9" t="s">
        <v>2706</v>
      </c>
      <c r="AH267" s="9" t="s">
        <v>91</v>
      </c>
      <c r="AI267" s="9" t="s">
        <v>91</v>
      </c>
      <c r="AJ267" s="9" t="s">
        <v>91</v>
      </c>
      <c r="AK267" s="9" t="s">
        <v>91</v>
      </c>
      <c r="AL267" s="9" t="s">
        <v>91</v>
      </c>
      <c r="AM267" s="9" t="s">
        <v>91</v>
      </c>
      <c r="AN267" s="9" t="s">
        <v>417</v>
      </c>
      <c r="AO267" s="19">
        <f>EDATE(Table2[[#This Row],[Licensed to]], -13)</f>
        <v>46050</v>
      </c>
      <c r="AP267" s="19">
        <f>EDATE(Table2[[#This Row],[Licensed to]],-4)</f>
        <v>46323</v>
      </c>
      <c r="AQ267" s="19">
        <f>EDATE(Table2[[#This Row],[Licensed to]], -13)</f>
        <v>46050</v>
      </c>
      <c r="AR267" s="19">
        <f>EDATE(Table2[[#This Row],[Licensed to]],-4)</f>
        <v>46323</v>
      </c>
    </row>
    <row r="268" spans="1:44">
      <c r="A268" s="9" t="s">
        <v>2707</v>
      </c>
      <c r="B268" s="33">
        <v>38631</v>
      </c>
      <c r="C268" s="44">
        <v>39741</v>
      </c>
      <c r="D268" s="33">
        <f>Table3[[#This Row],[Closed Date]]+ (7*365)</f>
        <v>42296</v>
      </c>
      <c r="E268" s="33">
        <v>45817</v>
      </c>
      <c r="F268" s="32"/>
      <c r="G268" s="32"/>
      <c r="H268" s="32">
        <v>100461</v>
      </c>
      <c r="I268" s="33">
        <v>39361</v>
      </c>
      <c r="J268" s="33">
        <v>40091</v>
      </c>
      <c r="K268" s="32"/>
      <c r="L268" s="32" t="s">
        <v>93</v>
      </c>
      <c r="M268" s="32" t="s">
        <v>94</v>
      </c>
      <c r="N268" s="32">
        <v>5</v>
      </c>
      <c r="O268" s="9"/>
      <c r="P268" s="9" t="s">
        <v>2696</v>
      </c>
      <c r="Q268" s="9" t="s">
        <v>2697</v>
      </c>
      <c r="R268" s="9" t="s">
        <v>2313</v>
      </c>
      <c r="S268" s="9" t="s">
        <v>2697</v>
      </c>
      <c r="T268" s="9"/>
      <c r="U268" s="9"/>
      <c r="V268" s="9" t="s">
        <v>2698</v>
      </c>
      <c r="W268" s="9"/>
      <c r="X268" s="9"/>
      <c r="Y268" s="9"/>
      <c r="Z268" s="9" t="s">
        <v>2702</v>
      </c>
      <c r="AA268" s="9" t="s">
        <v>2703</v>
      </c>
      <c r="AB268" s="9" t="s">
        <v>87</v>
      </c>
      <c r="AC268" s="9" t="s">
        <v>2704</v>
      </c>
      <c r="AD268" s="9" t="s">
        <v>2708</v>
      </c>
      <c r="AE268" s="9" t="s">
        <v>87</v>
      </c>
      <c r="AF268" s="9" t="s">
        <v>154</v>
      </c>
      <c r="AG268" s="9" t="s">
        <v>2709</v>
      </c>
      <c r="AH268" s="9" t="s">
        <v>91</v>
      </c>
      <c r="AI268" s="9" t="s">
        <v>91</v>
      </c>
      <c r="AJ268" s="9" t="s">
        <v>91</v>
      </c>
      <c r="AK268" s="9" t="s">
        <v>91</v>
      </c>
      <c r="AL268" s="9" t="s">
        <v>91</v>
      </c>
      <c r="AM268" s="9" t="s">
        <v>91</v>
      </c>
      <c r="AN268" s="9" t="s">
        <v>2710</v>
      </c>
      <c r="AO268" s="19">
        <f>EDATE(Table2[[#This Row],[Licensed to]], -13)</f>
        <v>45626</v>
      </c>
      <c r="AP268" s="19">
        <f>EDATE(Table2[[#This Row],[Licensed to]],-4)</f>
        <v>45900</v>
      </c>
      <c r="AQ268" s="19">
        <f>EDATE(Table2[[#This Row],[Licensed to]], -13)</f>
        <v>45626</v>
      </c>
      <c r="AR268" s="19">
        <f>EDATE(Table2[[#This Row],[Licensed to]],-4)</f>
        <v>45900</v>
      </c>
    </row>
    <row r="269" spans="1:44">
      <c r="A269" s="9" t="s">
        <v>2711</v>
      </c>
      <c r="B269" s="33">
        <v>36784</v>
      </c>
      <c r="C269" s="44">
        <v>44985</v>
      </c>
      <c r="D269" s="33">
        <f>Table3[[#This Row],[Closed Date]]+ (7*365)</f>
        <v>47540</v>
      </c>
      <c r="E269" s="33"/>
      <c r="F269" s="32"/>
      <c r="G269" s="32">
        <v>12623</v>
      </c>
      <c r="H269" s="32">
        <v>100177</v>
      </c>
      <c r="I269" s="33">
        <v>43861</v>
      </c>
      <c r="J269" s="33">
        <v>43890</v>
      </c>
      <c r="K269" s="33">
        <v>44985</v>
      </c>
      <c r="L269" s="32" t="s">
        <v>73</v>
      </c>
      <c r="M269" s="32" t="s">
        <v>74</v>
      </c>
      <c r="N269" s="32">
        <v>3</v>
      </c>
      <c r="O269" s="9" t="s">
        <v>2711</v>
      </c>
      <c r="P269" s="9" t="s">
        <v>111</v>
      </c>
      <c r="Q269" s="9" t="s">
        <v>2159</v>
      </c>
      <c r="R269" s="9" t="s">
        <v>2712</v>
      </c>
      <c r="S269" s="9" t="s">
        <v>2713</v>
      </c>
      <c r="T269" s="9"/>
      <c r="U269" s="9"/>
      <c r="V269" s="9" t="s">
        <v>2714</v>
      </c>
      <c r="W269" s="9" t="s">
        <v>2714</v>
      </c>
      <c r="X269" s="9" t="s">
        <v>2715</v>
      </c>
      <c r="Y269" s="9"/>
      <c r="Z269" s="9" t="s">
        <v>2716</v>
      </c>
      <c r="AA269" s="9" t="s">
        <v>2717</v>
      </c>
      <c r="AB269" s="9" t="s">
        <v>87</v>
      </c>
      <c r="AC269" s="9" t="s">
        <v>126</v>
      </c>
      <c r="AD269" s="9" t="s">
        <v>2717</v>
      </c>
      <c r="AE269" s="9" t="s">
        <v>87</v>
      </c>
      <c r="AF269" s="9" t="s">
        <v>126</v>
      </c>
      <c r="AG269" s="9" t="s">
        <v>2718</v>
      </c>
      <c r="AH269" s="9" t="s">
        <v>90</v>
      </c>
      <c r="AI269" s="9" t="s">
        <v>91</v>
      </c>
      <c r="AJ269" s="9" t="s">
        <v>91</v>
      </c>
      <c r="AK269" s="9" t="s">
        <v>91</v>
      </c>
      <c r="AL269" s="9" t="s">
        <v>91</v>
      </c>
      <c r="AM269" s="9" t="s">
        <v>91</v>
      </c>
      <c r="AN269" s="9" t="s">
        <v>2719</v>
      </c>
      <c r="AO269" s="19">
        <f>EDATE(Table2[[#This Row],[Licensed to]], -13)</f>
        <v>46172</v>
      </c>
      <c r="AP269" s="19">
        <f>EDATE(Table2[[#This Row],[Licensed to]],-4)</f>
        <v>46446</v>
      </c>
      <c r="AQ269" s="19">
        <f>EDATE(Table2[[#This Row],[Licensed to]], -13)</f>
        <v>46172</v>
      </c>
      <c r="AR269" s="19">
        <f>EDATE(Table2[[#This Row],[Licensed to]],-4)</f>
        <v>46446</v>
      </c>
    </row>
    <row r="270" spans="1:44">
      <c r="A270" s="9" t="s">
        <v>2720</v>
      </c>
      <c r="B270" s="33">
        <v>39363</v>
      </c>
      <c r="C270" s="44">
        <v>41198</v>
      </c>
      <c r="D270" s="33">
        <f>Table3[[#This Row],[Closed Date]]+ (7*365)</f>
        <v>43753</v>
      </c>
      <c r="E270" s="33"/>
      <c r="F270" s="32"/>
      <c r="G270" s="32"/>
      <c r="H270" s="32">
        <v>100661</v>
      </c>
      <c r="I270" s="33">
        <v>40458</v>
      </c>
      <c r="J270" s="33">
        <v>41212</v>
      </c>
      <c r="K270" s="32"/>
      <c r="L270" s="32" t="s">
        <v>93</v>
      </c>
      <c r="M270" s="32" t="s">
        <v>94</v>
      </c>
      <c r="N270" s="32">
        <v>3</v>
      </c>
      <c r="O270" s="9" t="s">
        <v>2721</v>
      </c>
      <c r="P270" s="9" t="s">
        <v>2722</v>
      </c>
      <c r="Q270" s="9" t="s">
        <v>403</v>
      </c>
      <c r="R270" s="9" t="s">
        <v>1624</v>
      </c>
      <c r="S270" s="9" t="s">
        <v>403</v>
      </c>
      <c r="T270" s="9"/>
      <c r="U270" s="9"/>
      <c r="V270" s="9" t="s">
        <v>2723</v>
      </c>
      <c r="W270" s="9"/>
      <c r="X270" s="9"/>
      <c r="Y270" s="9"/>
      <c r="Z270" s="9" t="s">
        <v>2724</v>
      </c>
      <c r="AA270" s="9" t="s">
        <v>2725</v>
      </c>
      <c r="AB270" s="9" t="s">
        <v>87</v>
      </c>
      <c r="AC270" s="9" t="s">
        <v>126</v>
      </c>
      <c r="AD270" s="9" t="s">
        <v>2725</v>
      </c>
      <c r="AE270" s="9" t="s">
        <v>87</v>
      </c>
      <c r="AF270" s="9" t="s">
        <v>126</v>
      </c>
      <c r="AG270" s="9" t="s">
        <v>2726</v>
      </c>
      <c r="AH270" s="9" t="s">
        <v>91</v>
      </c>
      <c r="AI270" s="9" t="s">
        <v>91</v>
      </c>
      <c r="AJ270" s="9" t="s">
        <v>91</v>
      </c>
      <c r="AK270" s="9" t="s">
        <v>91</v>
      </c>
      <c r="AL270" s="9" t="s">
        <v>91</v>
      </c>
      <c r="AM270" s="9" t="s">
        <v>91</v>
      </c>
      <c r="AN270" s="9" t="s">
        <v>2727</v>
      </c>
      <c r="AO270" s="19">
        <f>EDATE(Table2[[#This Row],[Licensed to]], -13)</f>
        <v>46142</v>
      </c>
      <c r="AP270" s="19">
        <f>EDATE(Table2[[#This Row],[Licensed to]],-4)</f>
        <v>46418</v>
      </c>
      <c r="AQ270" s="19">
        <f>EDATE(Table2[[#This Row],[Licensed to]], -13)</f>
        <v>46142</v>
      </c>
      <c r="AR270" s="19">
        <f>EDATE(Table2[[#This Row],[Licensed to]],-4)</f>
        <v>46418</v>
      </c>
    </row>
    <row r="271" spans="1:44">
      <c r="A271" s="9" t="s">
        <v>2728</v>
      </c>
      <c r="B271" s="33">
        <v>36369</v>
      </c>
      <c r="C271" s="44">
        <v>40750</v>
      </c>
      <c r="D271" s="33">
        <f>Table3[[#This Row],[Closed Date]]+ (7*365)</f>
        <v>43305</v>
      </c>
      <c r="E271" s="33"/>
      <c r="F271" s="32"/>
      <c r="G271" s="32"/>
      <c r="H271" s="32">
        <v>102</v>
      </c>
      <c r="I271" s="33">
        <v>40238</v>
      </c>
      <c r="J271" s="33">
        <v>40967</v>
      </c>
      <c r="K271" s="32"/>
      <c r="L271" s="32" t="s">
        <v>93</v>
      </c>
      <c r="M271" s="32" t="s">
        <v>94</v>
      </c>
      <c r="N271" s="32">
        <v>5</v>
      </c>
      <c r="O271" s="9" t="s">
        <v>2729</v>
      </c>
      <c r="P271" s="9" t="s">
        <v>2730</v>
      </c>
      <c r="Q271" s="9" t="s">
        <v>2731</v>
      </c>
      <c r="R271" s="9" t="s">
        <v>2732</v>
      </c>
      <c r="S271" s="9" t="s">
        <v>2731</v>
      </c>
      <c r="T271" s="9"/>
      <c r="U271" s="9"/>
      <c r="V271" s="9" t="s">
        <v>2733</v>
      </c>
      <c r="W271" s="9"/>
      <c r="X271" s="9"/>
      <c r="Y271" s="9"/>
      <c r="Z271" s="9" t="s">
        <v>2734</v>
      </c>
      <c r="AA271" s="9" t="s">
        <v>2735</v>
      </c>
      <c r="AB271" s="9" t="s">
        <v>238</v>
      </c>
      <c r="AC271" s="9" t="s">
        <v>239</v>
      </c>
      <c r="AD271" s="9" t="s">
        <v>2736</v>
      </c>
      <c r="AE271" s="9" t="s">
        <v>238</v>
      </c>
      <c r="AF271" s="9" t="s">
        <v>241</v>
      </c>
      <c r="AG271" s="9" t="s">
        <v>2737</v>
      </c>
      <c r="AH271" s="9" t="s">
        <v>91</v>
      </c>
      <c r="AI271" s="9" t="s">
        <v>91</v>
      </c>
      <c r="AJ271" s="9" t="s">
        <v>91</v>
      </c>
      <c r="AK271" s="9" t="s">
        <v>91</v>
      </c>
      <c r="AL271" s="9" t="s">
        <v>90</v>
      </c>
      <c r="AM271" s="9" t="s">
        <v>91</v>
      </c>
      <c r="AN271" s="9" t="s">
        <v>2738</v>
      </c>
      <c r="AO271" s="19">
        <f>EDATE(Table2[[#This Row],[Licensed to]], -13)</f>
        <v>45626</v>
      </c>
      <c r="AP271" s="19">
        <f>EDATE(Table2[[#This Row],[Licensed to]],-4)</f>
        <v>45900</v>
      </c>
      <c r="AQ271" s="19">
        <f>EDATE(Table2[[#This Row],[Licensed to]], -13)</f>
        <v>45626</v>
      </c>
      <c r="AR271" s="19">
        <f>EDATE(Table2[[#This Row],[Licensed to]],-4)</f>
        <v>45900</v>
      </c>
    </row>
    <row r="272" spans="1:44">
      <c r="A272" s="9" t="s">
        <v>2739</v>
      </c>
      <c r="B272" s="33">
        <v>41379</v>
      </c>
      <c r="C272" s="44">
        <v>41488</v>
      </c>
      <c r="D272" s="33">
        <f>Table3[[#This Row],[Closed Date]]+ (7*365)</f>
        <v>44043</v>
      </c>
      <c r="E272" s="33"/>
      <c r="F272" s="32"/>
      <c r="G272" s="32"/>
      <c r="H272" s="32">
        <v>101006</v>
      </c>
      <c r="I272" s="33">
        <v>41379</v>
      </c>
      <c r="J272" s="33">
        <v>41729</v>
      </c>
      <c r="K272" s="32"/>
      <c r="L272" s="32" t="s">
        <v>73</v>
      </c>
      <c r="M272" s="32" t="s">
        <v>94</v>
      </c>
      <c r="N272" s="32">
        <v>2</v>
      </c>
      <c r="O272" s="9" t="s">
        <v>2740</v>
      </c>
      <c r="P272" s="9" t="s">
        <v>2741</v>
      </c>
      <c r="Q272" s="9" t="s">
        <v>2742</v>
      </c>
      <c r="R272" s="9" t="s">
        <v>2743</v>
      </c>
      <c r="S272" s="9" t="s">
        <v>2744</v>
      </c>
      <c r="T272" s="9"/>
      <c r="U272" s="9"/>
      <c r="V272" s="9"/>
      <c r="W272" s="9" t="s">
        <v>2745</v>
      </c>
      <c r="X272" s="9" t="s">
        <v>2745</v>
      </c>
      <c r="Y272" s="9" t="s">
        <v>2746</v>
      </c>
      <c r="Z272" s="9" t="s">
        <v>2747</v>
      </c>
      <c r="AA272" s="9" t="s">
        <v>2748</v>
      </c>
      <c r="AB272" s="9" t="s">
        <v>87</v>
      </c>
      <c r="AC272" s="9" t="s">
        <v>272</v>
      </c>
      <c r="AD272" s="9" t="s">
        <v>2749</v>
      </c>
      <c r="AE272" s="9" t="s">
        <v>87</v>
      </c>
      <c r="AF272" s="9" t="s">
        <v>272</v>
      </c>
      <c r="AG272" s="9" t="s">
        <v>2750</v>
      </c>
      <c r="AH272" s="9" t="s">
        <v>91</v>
      </c>
      <c r="AI272" s="9" t="s">
        <v>91</v>
      </c>
      <c r="AJ272" s="9" t="s">
        <v>91</v>
      </c>
      <c r="AK272" s="9" t="s">
        <v>91</v>
      </c>
      <c r="AL272" s="9" t="s">
        <v>91</v>
      </c>
      <c r="AM272" s="9" t="s">
        <v>91</v>
      </c>
      <c r="AN272" s="9"/>
      <c r="AO272" s="19">
        <f>EDATE(Table2[[#This Row],[Licensed to]], -13)</f>
        <v>45746</v>
      </c>
      <c r="AP272" s="19">
        <f>EDATE(Table2[[#This Row],[Licensed to]],-4)</f>
        <v>46021</v>
      </c>
      <c r="AQ272" s="19">
        <f>EDATE(Table2[[#This Row],[Licensed to]], -13)</f>
        <v>45746</v>
      </c>
      <c r="AR272" s="19">
        <f>EDATE(Table2[[#This Row],[Licensed to]],-4)</f>
        <v>46021</v>
      </c>
    </row>
    <row r="273" spans="1:44">
      <c r="A273" s="9" t="s">
        <v>2751</v>
      </c>
      <c r="B273" s="33">
        <v>38554</v>
      </c>
      <c r="C273" s="44">
        <v>39284</v>
      </c>
      <c r="D273" s="33">
        <f>Table3[[#This Row],[Closed Date]]+ (7*365)</f>
        <v>41839</v>
      </c>
      <c r="E273" s="33" t="s">
        <v>541</v>
      </c>
      <c r="F273" s="32"/>
      <c r="G273" s="32"/>
      <c r="H273" s="32">
        <v>100440</v>
      </c>
      <c r="I273" s="33">
        <v>38919</v>
      </c>
      <c r="J273" s="33">
        <v>39283</v>
      </c>
      <c r="K273" s="32"/>
      <c r="L273" s="32" t="s">
        <v>73</v>
      </c>
      <c r="M273" s="32" t="s">
        <v>169</v>
      </c>
      <c r="N273" s="32">
        <v>1</v>
      </c>
      <c r="O273" s="9" t="s">
        <v>2752</v>
      </c>
      <c r="P273" s="9" t="s">
        <v>2753</v>
      </c>
      <c r="Q273" s="9" t="s">
        <v>2754</v>
      </c>
      <c r="R273" s="9" t="s">
        <v>1089</v>
      </c>
      <c r="S273" s="9" t="s">
        <v>2755</v>
      </c>
      <c r="T273" s="9"/>
      <c r="U273" s="9"/>
      <c r="V273" s="9" t="s">
        <v>2756</v>
      </c>
      <c r="W273" s="9"/>
      <c r="X273" s="9"/>
      <c r="Y273" s="9"/>
      <c r="Z273" s="9" t="s">
        <v>2757</v>
      </c>
      <c r="AA273" s="9" t="s">
        <v>2758</v>
      </c>
      <c r="AB273" s="9" t="s">
        <v>87</v>
      </c>
      <c r="AC273" s="9" t="s">
        <v>474</v>
      </c>
      <c r="AD273" s="9" t="s">
        <v>2758</v>
      </c>
      <c r="AE273" s="9" t="s">
        <v>87</v>
      </c>
      <c r="AF273" s="9" t="s">
        <v>474</v>
      </c>
      <c r="AG273" s="9" t="s">
        <v>2759</v>
      </c>
      <c r="AH273" s="9" t="s">
        <v>91</v>
      </c>
      <c r="AI273" s="9" t="s">
        <v>91</v>
      </c>
      <c r="AJ273" s="9" t="s">
        <v>91</v>
      </c>
      <c r="AK273" s="9" t="s">
        <v>91</v>
      </c>
      <c r="AL273" s="9" t="s">
        <v>91</v>
      </c>
      <c r="AM273" s="9" t="s">
        <v>91</v>
      </c>
      <c r="AN273" s="9" t="s">
        <v>2760</v>
      </c>
      <c r="AO273" s="19">
        <f>EDATE(Table2[[#This Row],[Licensed to]], -13)</f>
        <v>45899</v>
      </c>
      <c r="AP273" s="19">
        <f>EDATE(Table2[[#This Row],[Licensed to]],-4)</f>
        <v>46172</v>
      </c>
      <c r="AQ273" s="19">
        <f>EDATE(Table2[[#This Row],[Licensed to]], -13)</f>
        <v>45899</v>
      </c>
      <c r="AR273" s="19">
        <f>EDATE(Table2[[#This Row],[Licensed to]],-4)</f>
        <v>46172</v>
      </c>
    </row>
    <row r="274" spans="1:44">
      <c r="A274" s="1" t="s">
        <v>2761</v>
      </c>
      <c r="B274" s="2">
        <v>43958</v>
      </c>
      <c r="C274" s="45">
        <v>45847</v>
      </c>
      <c r="D274" s="33">
        <f>Table3[[#This Row],[Closed Date]]+ (7*365)</f>
        <v>48402</v>
      </c>
      <c r="E274" s="33"/>
      <c r="F274" s="32" t="s">
        <v>2762</v>
      </c>
      <c r="G274" s="3">
        <v>24388</v>
      </c>
      <c r="H274" s="3">
        <v>101390</v>
      </c>
      <c r="I274" s="11">
        <v>44958</v>
      </c>
      <c r="J274" s="11">
        <v>45688</v>
      </c>
      <c r="K274" s="5">
        <v>45869</v>
      </c>
      <c r="L274" s="3" t="s">
        <v>93</v>
      </c>
      <c r="M274" s="3" t="s">
        <v>94</v>
      </c>
      <c r="N274" s="3">
        <v>2</v>
      </c>
      <c r="O274" s="9" t="s">
        <v>2761</v>
      </c>
      <c r="P274" s="4" t="s">
        <v>2763</v>
      </c>
      <c r="Q274" s="4" t="s">
        <v>2764</v>
      </c>
      <c r="R274" s="4" t="s">
        <v>2765</v>
      </c>
      <c r="S274" s="4" t="s">
        <v>2766</v>
      </c>
      <c r="T274" s="4"/>
      <c r="U274" s="4"/>
      <c r="V274" s="4"/>
      <c r="W274" s="4"/>
      <c r="X274" s="4" t="s">
        <v>2767</v>
      </c>
      <c r="Y274" s="4"/>
      <c r="Z274" s="4" t="s">
        <v>2768</v>
      </c>
      <c r="AA274" s="4" t="s">
        <v>2769</v>
      </c>
      <c r="AB274" s="4" t="s">
        <v>87</v>
      </c>
      <c r="AC274" s="1" t="s">
        <v>88</v>
      </c>
      <c r="AD274" s="4" t="s">
        <v>2770</v>
      </c>
      <c r="AE274" s="4" t="s">
        <v>87</v>
      </c>
      <c r="AF274" s="1" t="s">
        <v>2771</v>
      </c>
      <c r="AG274" s="4" t="s">
        <v>2772</v>
      </c>
      <c r="AH274" s="3" t="s">
        <v>91</v>
      </c>
      <c r="AI274" s="3" t="s">
        <v>91</v>
      </c>
      <c r="AJ274" s="3" t="s">
        <v>91</v>
      </c>
      <c r="AK274" s="3" t="s">
        <v>91</v>
      </c>
      <c r="AL274" s="3" t="s">
        <v>91</v>
      </c>
      <c r="AM274" s="3" t="s">
        <v>91</v>
      </c>
      <c r="AN274" s="4"/>
      <c r="AO274" s="5">
        <f>EDATE(Table2[[#This Row],[Licensed to]], -13)</f>
        <v>46172</v>
      </c>
      <c r="AP274" s="5">
        <f>EDATE(Table2[[#This Row],[Licensed to]],-4)</f>
        <v>46446</v>
      </c>
      <c r="AQ274" s="4"/>
      <c r="AR274" s="4"/>
    </row>
    <row r="275" spans="1:44">
      <c r="A275" s="9" t="s">
        <v>2773</v>
      </c>
      <c r="B275" s="33">
        <v>38387</v>
      </c>
      <c r="C275" s="44">
        <v>38765</v>
      </c>
      <c r="D275" s="33">
        <f>Table3[[#This Row],[Closed Date]]+ (7*365)</f>
        <v>41320</v>
      </c>
      <c r="E275" s="33">
        <v>45817</v>
      </c>
      <c r="F275" s="32"/>
      <c r="G275" s="32"/>
      <c r="H275" s="32">
        <v>100400</v>
      </c>
      <c r="I275" s="33">
        <v>38401</v>
      </c>
      <c r="J275" s="33">
        <v>38765</v>
      </c>
      <c r="K275" s="32"/>
      <c r="L275" s="32" t="s">
        <v>73</v>
      </c>
      <c r="M275" s="32" t="s">
        <v>169</v>
      </c>
      <c r="N275" s="32">
        <v>2</v>
      </c>
      <c r="O275" s="9"/>
      <c r="P275" s="9" t="s">
        <v>1621</v>
      </c>
      <c r="Q275" s="9" t="s">
        <v>2774</v>
      </c>
      <c r="R275" s="9"/>
      <c r="S275" s="9"/>
      <c r="T275" s="9"/>
      <c r="U275" s="9"/>
      <c r="V275" s="9" t="s">
        <v>2775</v>
      </c>
      <c r="W275" s="9"/>
      <c r="X275" s="9"/>
      <c r="Y275" s="9"/>
      <c r="Z275" s="9"/>
      <c r="AA275" s="9" t="s">
        <v>2776</v>
      </c>
      <c r="AB275" s="9" t="s">
        <v>104</v>
      </c>
      <c r="AC275" s="9" t="s">
        <v>105</v>
      </c>
      <c r="AD275" s="9" t="s">
        <v>2777</v>
      </c>
      <c r="AE275" s="9" t="s">
        <v>104</v>
      </c>
      <c r="AF275" s="9" t="s">
        <v>105</v>
      </c>
      <c r="AG275" s="9" t="s">
        <v>2778</v>
      </c>
      <c r="AH275" s="9" t="s">
        <v>91</v>
      </c>
      <c r="AI275" s="9" t="s">
        <v>91</v>
      </c>
      <c r="AJ275" s="9" t="s">
        <v>91</v>
      </c>
      <c r="AK275" s="9" t="s">
        <v>91</v>
      </c>
      <c r="AL275" s="9" t="s">
        <v>91</v>
      </c>
      <c r="AM275" s="9" t="s">
        <v>91</v>
      </c>
      <c r="AN275" s="9" t="s">
        <v>2779</v>
      </c>
      <c r="AO275" s="19">
        <f>EDATE(Table2[[#This Row],[Licensed to]], -13)</f>
        <v>46264</v>
      </c>
      <c r="AP275" s="19">
        <f>EDATE(Table2[[#This Row],[Licensed to]],-4)</f>
        <v>46537</v>
      </c>
      <c r="AQ275" s="19">
        <f>EDATE(Table2[[#This Row],[Licensed to]], -13)</f>
        <v>46264</v>
      </c>
      <c r="AR275" s="19">
        <f>EDATE(Table2[[#This Row],[Licensed to]],-4)</f>
        <v>46537</v>
      </c>
    </row>
    <row r="276" spans="1:44">
      <c r="A276" s="9" t="s">
        <v>2780</v>
      </c>
      <c r="B276" s="33">
        <v>40175</v>
      </c>
      <c r="C276" s="44">
        <v>40715</v>
      </c>
      <c r="D276" s="33">
        <f>Table3[[#This Row],[Closed Date]]+ (7*365)</f>
        <v>43270</v>
      </c>
      <c r="E276" s="33"/>
      <c r="F276" s="32"/>
      <c r="G276" s="32"/>
      <c r="H276" s="32">
        <v>100811</v>
      </c>
      <c r="I276" s="33">
        <v>40512</v>
      </c>
      <c r="J276" s="33">
        <v>41243</v>
      </c>
      <c r="K276" s="32"/>
      <c r="L276" s="32" t="s">
        <v>93</v>
      </c>
      <c r="M276" s="32" t="s">
        <v>94</v>
      </c>
      <c r="N276" s="32">
        <v>2</v>
      </c>
      <c r="O276" s="9" t="s">
        <v>2781</v>
      </c>
      <c r="P276" s="9" t="s">
        <v>2782</v>
      </c>
      <c r="Q276" s="9" t="s">
        <v>2783</v>
      </c>
      <c r="R276" s="9" t="s">
        <v>2784</v>
      </c>
      <c r="S276" s="9" t="s">
        <v>2785</v>
      </c>
      <c r="T276" s="9"/>
      <c r="U276" s="9"/>
      <c r="V276" s="9" t="s">
        <v>2786</v>
      </c>
      <c r="W276" s="9"/>
      <c r="X276" s="9"/>
      <c r="Y276" s="9"/>
      <c r="Z276" s="9" t="s">
        <v>2787</v>
      </c>
      <c r="AA276" s="9" t="s">
        <v>2788</v>
      </c>
      <c r="AB276" s="9" t="s">
        <v>87</v>
      </c>
      <c r="AC276" s="9" t="s">
        <v>140</v>
      </c>
      <c r="AD276" s="9" t="s">
        <v>2788</v>
      </c>
      <c r="AE276" s="9" t="s">
        <v>87</v>
      </c>
      <c r="AF276" s="9" t="s">
        <v>140</v>
      </c>
      <c r="AG276" s="9" t="s">
        <v>2789</v>
      </c>
      <c r="AH276" s="9" t="s">
        <v>91</v>
      </c>
      <c r="AI276" s="9" t="s">
        <v>91</v>
      </c>
      <c r="AJ276" s="9" t="s">
        <v>91</v>
      </c>
      <c r="AK276" s="9" t="s">
        <v>91</v>
      </c>
      <c r="AL276" s="9" t="s">
        <v>91</v>
      </c>
      <c r="AM276" s="9" t="s">
        <v>91</v>
      </c>
      <c r="AN276" s="9" t="s">
        <v>337</v>
      </c>
      <c r="AO276" s="19">
        <f>EDATE(Table2[[#This Row],[Licensed to]], -13)</f>
        <v>45899</v>
      </c>
      <c r="AP276" s="19">
        <f>EDATE(Table2[[#This Row],[Licensed to]],-4)</f>
        <v>46172</v>
      </c>
      <c r="AQ276" s="19">
        <f>EDATE(Table2[[#This Row],[Licensed to]], -13)</f>
        <v>45899</v>
      </c>
      <c r="AR276" s="19">
        <f>EDATE(Table2[[#This Row],[Licensed to]],-4)</f>
        <v>46172</v>
      </c>
    </row>
    <row r="277" spans="1:44">
      <c r="A277" s="9" t="s">
        <v>2790</v>
      </c>
      <c r="B277" s="33">
        <v>38111</v>
      </c>
      <c r="C277" s="44">
        <v>38992</v>
      </c>
      <c r="D277" s="33">
        <f>Table3[[#This Row],[Closed Date]]+ (7*365)</f>
        <v>41547</v>
      </c>
      <c r="E277" s="33">
        <v>45817</v>
      </c>
      <c r="F277" s="32"/>
      <c r="G277" s="32"/>
      <c r="H277" s="32">
        <v>100340</v>
      </c>
      <c r="I277" s="33">
        <v>38538</v>
      </c>
      <c r="J277" s="33">
        <v>38903</v>
      </c>
      <c r="K277" s="32"/>
      <c r="L277" s="32" t="s">
        <v>73</v>
      </c>
      <c r="M277" s="32" t="s">
        <v>169</v>
      </c>
      <c r="N277" s="32">
        <v>2</v>
      </c>
      <c r="O277" s="9" t="s">
        <v>445</v>
      </c>
      <c r="P277" s="9" t="s">
        <v>2791</v>
      </c>
      <c r="Q277" s="9" t="s">
        <v>1090</v>
      </c>
      <c r="R277" s="9"/>
      <c r="S277" s="9"/>
      <c r="T277" s="9"/>
      <c r="U277" s="9"/>
      <c r="V277" s="9" t="s">
        <v>2792</v>
      </c>
      <c r="W277" s="9"/>
      <c r="X277" s="9"/>
      <c r="Y277" s="9"/>
      <c r="Z277" s="9"/>
      <c r="AA277" s="9" t="s">
        <v>2793</v>
      </c>
      <c r="AB277" s="9" t="s">
        <v>87</v>
      </c>
      <c r="AC277" s="9" t="s">
        <v>126</v>
      </c>
      <c r="AD277" s="9" t="s">
        <v>2793</v>
      </c>
      <c r="AE277" s="9" t="s">
        <v>87</v>
      </c>
      <c r="AF277" s="9" t="s">
        <v>126</v>
      </c>
      <c r="AG277" s="9" t="s">
        <v>179</v>
      </c>
      <c r="AH277" s="9" t="s">
        <v>91</v>
      </c>
      <c r="AI277" s="9" t="s">
        <v>91</v>
      </c>
      <c r="AJ277" s="9" t="s">
        <v>91</v>
      </c>
      <c r="AK277" s="9" t="s">
        <v>91</v>
      </c>
      <c r="AL277" s="9" t="s">
        <v>91</v>
      </c>
      <c r="AM277" s="9" t="s">
        <v>91</v>
      </c>
      <c r="AN277" s="9" t="s">
        <v>2794</v>
      </c>
      <c r="AO277" s="19">
        <f>EDATE(Table2[[#This Row],[Licensed to]], -13)</f>
        <v>45899</v>
      </c>
      <c r="AP277" s="19">
        <f>EDATE(Table2[[#This Row],[Licensed to]],-4)</f>
        <v>46172</v>
      </c>
      <c r="AQ277" s="19">
        <f>EDATE(Table2[[#This Row],[Licensed to]], -13)</f>
        <v>45899</v>
      </c>
      <c r="AR277" s="19">
        <f>EDATE(Table2[[#This Row],[Licensed to]],-4)</f>
        <v>46172</v>
      </c>
    </row>
    <row r="278" spans="1:44">
      <c r="A278" s="9" t="s">
        <v>2795</v>
      </c>
      <c r="B278" s="33">
        <v>40225</v>
      </c>
      <c r="C278" s="44">
        <v>40851</v>
      </c>
      <c r="D278" s="33">
        <f>Table3[[#This Row],[Closed Date]]+ (7*365)</f>
        <v>43406</v>
      </c>
      <c r="E278" s="33"/>
      <c r="F278" s="32"/>
      <c r="G278" s="32"/>
      <c r="H278" s="32">
        <v>100828</v>
      </c>
      <c r="I278" s="33">
        <v>40575</v>
      </c>
      <c r="J278" s="33">
        <v>40574</v>
      </c>
      <c r="K278" s="32"/>
      <c r="L278" s="32" t="s">
        <v>73</v>
      </c>
      <c r="M278" s="32" t="s">
        <v>74</v>
      </c>
      <c r="N278" s="32">
        <v>5</v>
      </c>
      <c r="O278" s="9" t="s">
        <v>2796</v>
      </c>
      <c r="P278" s="9" t="s">
        <v>2797</v>
      </c>
      <c r="Q278" s="9" t="s">
        <v>2798</v>
      </c>
      <c r="R278" s="9" t="s">
        <v>2799</v>
      </c>
      <c r="S278" s="9" t="s">
        <v>2800</v>
      </c>
      <c r="T278" s="9"/>
      <c r="U278" s="9"/>
      <c r="V278" s="9" t="s">
        <v>2801</v>
      </c>
      <c r="W278" s="9" t="s">
        <v>2801</v>
      </c>
      <c r="X278" s="9" t="s">
        <v>2802</v>
      </c>
      <c r="Y278" s="9" t="s">
        <v>2801</v>
      </c>
      <c r="Z278" s="9"/>
      <c r="AA278" s="9" t="s">
        <v>2803</v>
      </c>
      <c r="AB278" s="9" t="s">
        <v>87</v>
      </c>
      <c r="AC278" s="9" t="s">
        <v>385</v>
      </c>
      <c r="AD278" s="9" t="s">
        <v>2803</v>
      </c>
      <c r="AE278" s="9" t="s">
        <v>87</v>
      </c>
      <c r="AF278" s="9" t="s">
        <v>385</v>
      </c>
      <c r="AG278" s="9" t="s">
        <v>2804</v>
      </c>
      <c r="AH278" s="9" t="s">
        <v>91</v>
      </c>
      <c r="AI278" s="9" t="s">
        <v>91</v>
      </c>
      <c r="AJ278" s="9" t="s">
        <v>91</v>
      </c>
      <c r="AK278" s="9" t="s">
        <v>91</v>
      </c>
      <c r="AL278" s="9" t="s">
        <v>91</v>
      </c>
      <c r="AM278" s="9" t="s">
        <v>91</v>
      </c>
      <c r="AN278" s="9"/>
      <c r="AO278" s="19">
        <f>EDATE(Table2[[#This Row],[Licensed to]], -13)</f>
        <v>45899</v>
      </c>
      <c r="AP278" s="19">
        <f>EDATE(Table2[[#This Row],[Licensed to]],-4)</f>
        <v>46172</v>
      </c>
      <c r="AQ278" s="19">
        <f>EDATE(Table2[[#This Row],[Licensed to]], -13)</f>
        <v>45899</v>
      </c>
      <c r="AR278" s="19">
        <f>EDATE(Table2[[#This Row],[Licensed to]],-4)</f>
        <v>46172</v>
      </c>
    </row>
    <row r="279" spans="1:44">
      <c r="A279" s="9" t="s">
        <v>2805</v>
      </c>
      <c r="B279" s="33">
        <v>39129</v>
      </c>
      <c r="C279" s="44">
        <v>40999</v>
      </c>
      <c r="D279" s="33">
        <f>Table3[[#This Row],[Closed Date]]+ (7*365)</f>
        <v>43554</v>
      </c>
      <c r="E279" s="33"/>
      <c r="F279" s="32"/>
      <c r="G279" s="32"/>
      <c r="H279" s="32">
        <v>100586</v>
      </c>
      <c r="I279" s="33">
        <v>40590</v>
      </c>
      <c r="J279" s="33">
        <v>41333</v>
      </c>
      <c r="K279" s="32"/>
      <c r="L279" s="32" t="s">
        <v>93</v>
      </c>
      <c r="M279" s="32" t="s">
        <v>94</v>
      </c>
      <c r="N279" s="32">
        <v>5</v>
      </c>
      <c r="O279" s="9" t="s">
        <v>2806</v>
      </c>
      <c r="P279" s="9" t="s">
        <v>2807</v>
      </c>
      <c r="Q279" s="9" t="s">
        <v>2808</v>
      </c>
      <c r="R279" s="9" t="s">
        <v>2809</v>
      </c>
      <c r="S279" s="9" t="s">
        <v>2810</v>
      </c>
      <c r="T279" s="9"/>
      <c r="U279" s="9"/>
      <c r="V279" s="9" t="s">
        <v>2811</v>
      </c>
      <c r="W279" s="9" t="s">
        <v>2811</v>
      </c>
      <c r="X279" s="9" t="s">
        <v>2812</v>
      </c>
      <c r="Y279" s="9" t="s">
        <v>2813</v>
      </c>
      <c r="Z279" s="9" t="s">
        <v>2814</v>
      </c>
      <c r="AA279" s="9" t="s">
        <v>2815</v>
      </c>
      <c r="AB279" s="9" t="s">
        <v>87</v>
      </c>
      <c r="AC279" s="9" t="s">
        <v>474</v>
      </c>
      <c r="AD279" s="9" t="s">
        <v>2815</v>
      </c>
      <c r="AE279" s="9" t="s">
        <v>87</v>
      </c>
      <c r="AF279" s="9" t="s">
        <v>474</v>
      </c>
      <c r="AG279" s="9" t="s">
        <v>595</v>
      </c>
      <c r="AH279" s="9" t="s">
        <v>91</v>
      </c>
      <c r="AI279" s="9" t="s">
        <v>91</v>
      </c>
      <c r="AJ279" s="9" t="s">
        <v>91</v>
      </c>
      <c r="AK279" s="9" t="s">
        <v>91</v>
      </c>
      <c r="AL279" s="9" t="s">
        <v>91</v>
      </c>
      <c r="AM279" s="9" t="s">
        <v>91</v>
      </c>
      <c r="AN279" s="9" t="s">
        <v>2816</v>
      </c>
      <c r="AO279" s="19">
        <f>EDATE(Table2[[#This Row],[Licensed to]], -13)</f>
        <v>45716</v>
      </c>
      <c r="AP279" s="19">
        <f>EDATE(Table2[[#This Row],[Licensed to]],-4)</f>
        <v>45991</v>
      </c>
      <c r="AQ279" s="19">
        <f>EDATE(Table2[[#This Row],[Licensed to]], -13)</f>
        <v>45716</v>
      </c>
      <c r="AR279" s="19">
        <f>EDATE(Table2[[#This Row],[Licensed to]],-4)</f>
        <v>45991</v>
      </c>
    </row>
    <row r="280" spans="1:44">
      <c r="A280" s="9" t="s">
        <v>2817</v>
      </c>
      <c r="B280" s="33">
        <v>41919</v>
      </c>
      <c r="C280" s="44">
        <v>42803</v>
      </c>
      <c r="D280" s="33">
        <f>Table3[[#This Row],[Closed Date]]+ (7*365)</f>
        <v>45358</v>
      </c>
      <c r="E280" s="33"/>
      <c r="F280" s="32"/>
      <c r="G280" s="32">
        <v>12569</v>
      </c>
      <c r="H280" s="32">
        <v>101080</v>
      </c>
      <c r="I280" s="33">
        <v>42261</v>
      </c>
      <c r="J280" s="33">
        <v>43008</v>
      </c>
      <c r="K280" s="32"/>
      <c r="L280" s="32" t="s">
        <v>93</v>
      </c>
      <c r="M280" s="32" t="s">
        <v>74</v>
      </c>
      <c r="N280" s="32">
        <v>5</v>
      </c>
      <c r="O280" s="9" t="s">
        <v>2818</v>
      </c>
      <c r="P280" s="9" t="s">
        <v>2819</v>
      </c>
      <c r="Q280" s="9" t="s">
        <v>2820</v>
      </c>
      <c r="R280" s="9" t="s">
        <v>2821</v>
      </c>
      <c r="S280" s="9" t="s">
        <v>2822</v>
      </c>
      <c r="T280" s="9"/>
      <c r="U280" s="9"/>
      <c r="V280" s="9" t="s">
        <v>2823</v>
      </c>
      <c r="W280" s="9" t="s">
        <v>2823</v>
      </c>
      <c r="X280" s="9" t="s">
        <v>2824</v>
      </c>
      <c r="Y280" s="9" t="s">
        <v>2825</v>
      </c>
      <c r="Z280" s="9" t="s">
        <v>2826</v>
      </c>
      <c r="AA280" s="9" t="s">
        <v>2827</v>
      </c>
      <c r="AB280" s="9" t="s">
        <v>87</v>
      </c>
      <c r="AC280" s="9" t="s">
        <v>272</v>
      </c>
      <c r="AD280" s="9" t="s">
        <v>2828</v>
      </c>
      <c r="AE280" s="9" t="s">
        <v>87</v>
      </c>
      <c r="AF280" s="9" t="s">
        <v>126</v>
      </c>
      <c r="AG280" s="9" t="s">
        <v>2829</v>
      </c>
      <c r="AH280" s="9" t="s">
        <v>91</v>
      </c>
      <c r="AI280" s="9" t="s">
        <v>91</v>
      </c>
      <c r="AJ280" s="9" t="s">
        <v>91</v>
      </c>
      <c r="AK280" s="9" t="s">
        <v>91</v>
      </c>
      <c r="AL280" s="9" t="s">
        <v>91</v>
      </c>
      <c r="AM280" s="9" t="s">
        <v>91</v>
      </c>
      <c r="AN280" s="9" t="s">
        <v>1817</v>
      </c>
      <c r="AO280" s="19">
        <f>EDATE(Table2[[#This Row],[Licensed to]], -13)</f>
        <v>46234</v>
      </c>
      <c r="AP280" s="19">
        <f>EDATE(Table2[[#This Row],[Licensed to]],-4)</f>
        <v>46507</v>
      </c>
      <c r="AQ280" s="19">
        <f>EDATE(Table2[[#This Row],[Licensed to]], -13)</f>
        <v>46234</v>
      </c>
      <c r="AR280" s="19">
        <f>EDATE(Table2[[#This Row],[Licensed to]],-4)</f>
        <v>46507</v>
      </c>
    </row>
    <row r="281" spans="1:44">
      <c r="A281" s="9" t="s">
        <v>2830</v>
      </c>
      <c r="B281" s="33">
        <v>36647</v>
      </c>
      <c r="C281" s="44">
        <v>42803</v>
      </c>
      <c r="D281" s="33">
        <f>Table3[[#This Row],[Closed Date]]+ (7*365)</f>
        <v>45358</v>
      </c>
      <c r="E281" s="33"/>
      <c r="F281" s="32"/>
      <c r="G281" s="32"/>
      <c r="H281" s="32">
        <v>100162</v>
      </c>
      <c r="I281" s="33">
        <v>41913</v>
      </c>
      <c r="J281" s="33">
        <v>42643</v>
      </c>
      <c r="K281" s="33">
        <v>42825</v>
      </c>
      <c r="L281" s="32" t="s">
        <v>93</v>
      </c>
      <c r="M281" s="32" t="s">
        <v>74</v>
      </c>
      <c r="N281" s="32">
        <v>5</v>
      </c>
      <c r="O281" s="9" t="s">
        <v>2818</v>
      </c>
      <c r="P281" s="9" t="s">
        <v>2819</v>
      </c>
      <c r="Q281" s="9" t="s">
        <v>2820</v>
      </c>
      <c r="R281" s="9" t="s">
        <v>2821</v>
      </c>
      <c r="S281" s="9" t="s">
        <v>2822</v>
      </c>
      <c r="T281" s="9"/>
      <c r="U281" s="9"/>
      <c r="V281" s="9" t="s">
        <v>2831</v>
      </c>
      <c r="W281" s="9" t="s">
        <v>2831</v>
      </c>
      <c r="X281" s="9" t="s">
        <v>2832</v>
      </c>
      <c r="Y281" s="9" t="s">
        <v>2833</v>
      </c>
      <c r="Z281" s="9" t="s">
        <v>2826</v>
      </c>
      <c r="AA281" s="9" t="s">
        <v>2834</v>
      </c>
      <c r="AB281" s="9" t="s">
        <v>87</v>
      </c>
      <c r="AC281" s="9" t="s">
        <v>212</v>
      </c>
      <c r="AD281" s="9" t="s">
        <v>2835</v>
      </c>
      <c r="AE281" s="9" t="s">
        <v>87</v>
      </c>
      <c r="AF281" s="9" t="s">
        <v>154</v>
      </c>
      <c r="AG281" s="9" t="s">
        <v>2836</v>
      </c>
      <c r="AH281" s="9" t="s">
        <v>91</v>
      </c>
      <c r="AI281" s="9" t="s">
        <v>91</v>
      </c>
      <c r="AJ281" s="9" t="s">
        <v>91</v>
      </c>
      <c r="AK281" s="9" t="s">
        <v>91</v>
      </c>
      <c r="AL281" s="9" t="s">
        <v>91</v>
      </c>
      <c r="AM281" s="9" t="s">
        <v>91</v>
      </c>
      <c r="AN281" s="9" t="s">
        <v>1817</v>
      </c>
      <c r="AO281" s="19">
        <f>EDATE(Table2[[#This Row],[Licensed to]], -13)</f>
        <v>45716</v>
      </c>
      <c r="AP281" s="19">
        <f>EDATE(Table2[[#This Row],[Licensed to]],-4)</f>
        <v>45991</v>
      </c>
      <c r="AQ281" s="19">
        <f>EDATE(Table2[[#This Row],[Licensed to]], -13)</f>
        <v>45716</v>
      </c>
      <c r="AR281" s="19">
        <f>EDATE(Table2[[#This Row],[Licensed to]],-4)</f>
        <v>45991</v>
      </c>
    </row>
    <row r="282" spans="1:44">
      <c r="A282" s="9" t="s">
        <v>2837</v>
      </c>
      <c r="B282" s="33">
        <v>41786</v>
      </c>
      <c r="C282" s="44">
        <v>42389</v>
      </c>
      <c r="D282" s="33">
        <f>Table3[[#This Row],[Closed Date]]+ (7*365)</f>
        <v>44944</v>
      </c>
      <c r="E282" s="33"/>
      <c r="F282" s="32"/>
      <c r="G282" s="32">
        <v>12372</v>
      </c>
      <c r="H282" s="32">
        <v>101058</v>
      </c>
      <c r="I282" s="33">
        <v>42156</v>
      </c>
      <c r="J282" s="33">
        <v>42886</v>
      </c>
      <c r="K282" s="32"/>
      <c r="L282" s="32" t="s">
        <v>93</v>
      </c>
      <c r="M282" s="32" t="s">
        <v>74</v>
      </c>
      <c r="N282" s="32">
        <v>3</v>
      </c>
      <c r="O282" s="9" t="s">
        <v>2838</v>
      </c>
      <c r="P282" s="9" t="s">
        <v>2839</v>
      </c>
      <c r="Q282" s="9" t="s">
        <v>2840</v>
      </c>
      <c r="R282" s="9" t="s">
        <v>2841</v>
      </c>
      <c r="S282" s="9" t="s">
        <v>1830</v>
      </c>
      <c r="T282" s="9" t="s">
        <v>2840</v>
      </c>
      <c r="U282" s="9" t="s">
        <v>2839</v>
      </c>
      <c r="V282" s="9" t="s">
        <v>2842</v>
      </c>
      <c r="W282" s="9" t="s">
        <v>2842</v>
      </c>
      <c r="X282" s="9" t="s">
        <v>2843</v>
      </c>
      <c r="Y282" s="9"/>
      <c r="Z282" s="9" t="s">
        <v>2844</v>
      </c>
      <c r="AA282" s="9" t="s">
        <v>2845</v>
      </c>
      <c r="AB282" s="9" t="s">
        <v>87</v>
      </c>
      <c r="AC282" s="9" t="s">
        <v>138</v>
      </c>
      <c r="AD282" s="9" t="s">
        <v>2845</v>
      </c>
      <c r="AE282" s="9" t="s">
        <v>87</v>
      </c>
      <c r="AF282" s="9" t="s">
        <v>138</v>
      </c>
      <c r="AG282" s="9" t="s">
        <v>2846</v>
      </c>
      <c r="AH282" s="9" t="s">
        <v>91</v>
      </c>
      <c r="AI282" s="9" t="s">
        <v>91</v>
      </c>
      <c r="AJ282" s="9" t="s">
        <v>91</v>
      </c>
      <c r="AK282" s="9" t="s">
        <v>91</v>
      </c>
      <c r="AL282" s="9" t="s">
        <v>91</v>
      </c>
      <c r="AM282" s="9" t="s">
        <v>91</v>
      </c>
      <c r="AN282" s="9"/>
      <c r="AO282" s="19">
        <f>EDATE(Table2[[#This Row],[Licensed to]], -13)</f>
        <v>45716</v>
      </c>
      <c r="AP282" s="19">
        <f>EDATE(Table2[[#This Row],[Licensed to]],-4)</f>
        <v>45991</v>
      </c>
      <c r="AQ282" s="19">
        <f>EDATE(Table2[[#This Row],[Licensed to]], -13)</f>
        <v>45716</v>
      </c>
      <c r="AR282" s="19">
        <f>EDATE(Table2[[#This Row],[Licensed to]],-4)</f>
        <v>45991</v>
      </c>
    </row>
    <row r="283" spans="1:44">
      <c r="A283" s="9" t="s">
        <v>2847</v>
      </c>
      <c r="B283" s="33">
        <v>39905</v>
      </c>
      <c r="C283" s="44">
        <v>40605</v>
      </c>
      <c r="D283" s="33">
        <f>Table3[[#This Row],[Closed Date]]+ (7*365)</f>
        <v>43160</v>
      </c>
      <c r="E283" s="33">
        <v>45818</v>
      </c>
      <c r="F283" s="32"/>
      <c r="G283" s="32"/>
      <c r="H283" s="32">
        <v>100739</v>
      </c>
      <c r="I283" s="33">
        <v>39905</v>
      </c>
      <c r="J283" s="33">
        <v>40634</v>
      </c>
      <c r="K283" s="32"/>
      <c r="L283" s="32" t="s">
        <v>73</v>
      </c>
      <c r="M283" s="32" t="s">
        <v>169</v>
      </c>
      <c r="N283" s="32">
        <v>4</v>
      </c>
      <c r="O283" s="9"/>
      <c r="P283" s="9" t="s">
        <v>2242</v>
      </c>
      <c r="Q283" s="9" t="s">
        <v>2848</v>
      </c>
      <c r="R283" s="9" t="s">
        <v>2849</v>
      </c>
      <c r="S283" s="9" t="s">
        <v>2848</v>
      </c>
      <c r="T283" s="9"/>
      <c r="U283" s="9"/>
      <c r="V283" s="9" t="s">
        <v>2850</v>
      </c>
      <c r="W283" s="9"/>
      <c r="X283" s="9"/>
      <c r="Y283" s="9"/>
      <c r="Z283" s="9" t="s">
        <v>2851</v>
      </c>
      <c r="AA283" s="9" t="s">
        <v>2852</v>
      </c>
      <c r="AB283" s="9" t="s">
        <v>2853</v>
      </c>
      <c r="AC283" s="9" t="s">
        <v>138</v>
      </c>
      <c r="AD283" s="9" t="s">
        <v>2854</v>
      </c>
      <c r="AE283" s="9" t="s">
        <v>87</v>
      </c>
      <c r="AF283" s="9" t="s">
        <v>140</v>
      </c>
      <c r="AG283" s="9" t="s">
        <v>2855</v>
      </c>
      <c r="AH283" s="9" t="s">
        <v>91</v>
      </c>
      <c r="AI283" s="9" t="s">
        <v>91</v>
      </c>
      <c r="AJ283" s="9" t="s">
        <v>91</v>
      </c>
      <c r="AK283" s="9" t="s">
        <v>91</v>
      </c>
      <c r="AL283" s="9" t="s">
        <v>91</v>
      </c>
      <c r="AM283" s="9" t="s">
        <v>91</v>
      </c>
      <c r="AN283" s="9" t="s">
        <v>274</v>
      </c>
      <c r="AO283" s="19">
        <f>EDATE(Table2[[#This Row],[Licensed to]], -13)</f>
        <v>46203</v>
      </c>
      <c r="AP283" s="19">
        <f>EDATE(Table2[[#This Row],[Licensed to]],-4)</f>
        <v>46477</v>
      </c>
      <c r="AQ283" s="19">
        <f>EDATE(Table2[[#This Row],[Licensed to]], -13)</f>
        <v>46203</v>
      </c>
      <c r="AR283" s="19">
        <f>EDATE(Table2[[#This Row],[Licensed to]],-4)</f>
        <v>46477</v>
      </c>
    </row>
    <row r="284" spans="1:44">
      <c r="A284" s="9" t="s">
        <v>2856</v>
      </c>
      <c r="B284" s="33">
        <v>41764</v>
      </c>
      <c r="C284" s="44">
        <v>42809</v>
      </c>
      <c r="D284" s="33">
        <f>Table3[[#This Row],[Closed Date]]+ (7*365)</f>
        <v>45364</v>
      </c>
      <c r="E284" s="33"/>
      <c r="F284" s="32"/>
      <c r="G284" s="32">
        <v>22503</v>
      </c>
      <c r="H284" s="32">
        <v>101054</v>
      </c>
      <c r="I284" s="33">
        <v>42129</v>
      </c>
      <c r="J284" s="33">
        <v>42855</v>
      </c>
      <c r="K284" s="32"/>
      <c r="L284" s="32" t="s">
        <v>93</v>
      </c>
      <c r="M284" s="32" t="s">
        <v>74</v>
      </c>
      <c r="N284" s="32">
        <v>5</v>
      </c>
      <c r="O284" s="9" t="s">
        <v>2857</v>
      </c>
      <c r="P284" s="9" t="s">
        <v>2858</v>
      </c>
      <c r="Q284" s="9" t="s">
        <v>2859</v>
      </c>
      <c r="R284" s="9" t="s">
        <v>2860</v>
      </c>
      <c r="S284" s="9" t="s">
        <v>2861</v>
      </c>
      <c r="T284" s="9"/>
      <c r="U284" s="9"/>
      <c r="V284" s="9"/>
      <c r="W284" s="9" t="s">
        <v>2862</v>
      </c>
      <c r="X284" s="9" t="s">
        <v>2862</v>
      </c>
      <c r="Y284" s="9"/>
      <c r="Z284" s="9" t="s">
        <v>2863</v>
      </c>
      <c r="AA284" s="9" t="s">
        <v>2864</v>
      </c>
      <c r="AB284" s="9" t="s">
        <v>87</v>
      </c>
      <c r="AC284" s="9" t="s">
        <v>474</v>
      </c>
      <c r="AD284" s="9" t="s">
        <v>2864</v>
      </c>
      <c r="AE284" s="9" t="s">
        <v>87</v>
      </c>
      <c r="AF284" s="9" t="s">
        <v>474</v>
      </c>
      <c r="AG284" s="9" t="s">
        <v>2865</v>
      </c>
      <c r="AH284" s="9" t="s">
        <v>91</v>
      </c>
      <c r="AI284" s="9" t="s">
        <v>91</v>
      </c>
      <c r="AJ284" s="9" t="s">
        <v>91</v>
      </c>
      <c r="AK284" s="9" t="s">
        <v>91</v>
      </c>
      <c r="AL284" s="9" t="s">
        <v>91</v>
      </c>
      <c r="AM284" s="9" t="s">
        <v>91</v>
      </c>
      <c r="AN284" s="9" t="s">
        <v>417</v>
      </c>
      <c r="AO284" s="19">
        <f>EDATE(Table2[[#This Row],[Licensed to]], -13)</f>
        <v>45716</v>
      </c>
      <c r="AP284" s="19">
        <f>EDATE(Table2[[#This Row],[Licensed to]],-4)</f>
        <v>45991</v>
      </c>
      <c r="AQ284" s="19">
        <f>EDATE(Table2[[#This Row],[Licensed to]], -13)</f>
        <v>45716</v>
      </c>
      <c r="AR284" s="19">
        <f>EDATE(Table2[[#This Row],[Licensed to]],-4)</f>
        <v>45991</v>
      </c>
    </row>
    <row r="285" spans="1:44">
      <c r="A285" s="9" t="s">
        <v>2866</v>
      </c>
      <c r="B285" s="33">
        <v>41257</v>
      </c>
      <c r="C285" s="44">
        <v>41590</v>
      </c>
      <c r="D285" s="33">
        <f>Table3[[#This Row],[Closed Date]]+ (7*365)</f>
        <v>44145</v>
      </c>
      <c r="E285" s="33"/>
      <c r="F285" s="32"/>
      <c r="G285" s="32"/>
      <c r="H285" s="32">
        <v>100995</v>
      </c>
      <c r="I285" s="33">
        <v>41257</v>
      </c>
      <c r="J285" s="33">
        <v>41639</v>
      </c>
      <c r="K285" s="32"/>
      <c r="L285" s="32" t="s">
        <v>73</v>
      </c>
      <c r="M285" s="32" t="s">
        <v>74</v>
      </c>
      <c r="N285" s="32">
        <v>2</v>
      </c>
      <c r="O285" s="9" t="s">
        <v>2867</v>
      </c>
      <c r="P285" s="9" t="s">
        <v>2868</v>
      </c>
      <c r="Q285" s="9" t="s">
        <v>2869</v>
      </c>
      <c r="R285" s="9" t="s">
        <v>2870</v>
      </c>
      <c r="S285" s="9" t="s">
        <v>2869</v>
      </c>
      <c r="T285" s="9"/>
      <c r="U285" s="9"/>
      <c r="V285" s="9" t="s">
        <v>2871</v>
      </c>
      <c r="W285" s="9"/>
      <c r="X285" s="9"/>
      <c r="Y285" s="9"/>
      <c r="Z285" s="9" t="s">
        <v>2872</v>
      </c>
      <c r="AA285" s="9" t="s">
        <v>2873</v>
      </c>
      <c r="AB285" s="9" t="s">
        <v>87</v>
      </c>
      <c r="AC285" s="9" t="s">
        <v>126</v>
      </c>
      <c r="AD285" s="9" t="s">
        <v>2873</v>
      </c>
      <c r="AE285" s="9" t="s">
        <v>87</v>
      </c>
      <c r="AF285" s="9" t="s">
        <v>126</v>
      </c>
      <c r="AG285" s="9" t="s">
        <v>2874</v>
      </c>
      <c r="AH285" s="9" t="s">
        <v>91</v>
      </c>
      <c r="AI285" s="9" t="s">
        <v>91</v>
      </c>
      <c r="AJ285" s="9" t="s">
        <v>91</v>
      </c>
      <c r="AK285" s="9" t="s">
        <v>91</v>
      </c>
      <c r="AL285" s="9" t="s">
        <v>91</v>
      </c>
      <c r="AM285" s="9" t="s">
        <v>91</v>
      </c>
      <c r="AN285" s="9" t="s">
        <v>2875</v>
      </c>
      <c r="AO285" s="19">
        <f>EDATE(Table2[[#This Row],[Licensed to]], -13)</f>
        <v>46172</v>
      </c>
      <c r="AP285" s="19">
        <f>EDATE(Table2[[#This Row],[Licensed to]],-4)</f>
        <v>46446</v>
      </c>
      <c r="AQ285" s="19">
        <f>EDATE(Table2[[#This Row],[Licensed to]], -13)</f>
        <v>46172</v>
      </c>
      <c r="AR285" s="19">
        <f>EDATE(Table2[[#This Row],[Licensed to]],-4)</f>
        <v>46446</v>
      </c>
    </row>
    <row r="286" spans="1:44">
      <c r="A286" s="9" t="s">
        <v>2876</v>
      </c>
      <c r="B286" s="33">
        <v>38783</v>
      </c>
      <c r="C286" s="44">
        <v>39497</v>
      </c>
      <c r="D286" s="33">
        <f>Table3[[#This Row],[Closed Date]]+ (7*365)</f>
        <v>42052</v>
      </c>
      <c r="E286" s="33" t="s">
        <v>1999</v>
      </c>
      <c r="F286" s="32"/>
      <c r="G286" s="32"/>
      <c r="H286" s="32">
        <v>100507</v>
      </c>
      <c r="I286" s="33">
        <v>39148</v>
      </c>
      <c r="J286" s="33">
        <v>39513</v>
      </c>
      <c r="K286" s="32"/>
      <c r="L286" s="32" t="s">
        <v>73</v>
      </c>
      <c r="M286" s="32" t="s">
        <v>94</v>
      </c>
      <c r="N286" s="32">
        <v>2</v>
      </c>
      <c r="O286" s="9" t="s">
        <v>2877</v>
      </c>
      <c r="P286" s="9" t="s">
        <v>2878</v>
      </c>
      <c r="Q286" s="9" t="s">
        <v>2879</v>
      </c>
      <c r="R286" s="9" t="s">
        <v>2880</v>
      </c>
      <c r="S286" s="9" t="s">
        <v>2881</v>
      </c>
      <c r="T286" s="9"/>
      <c r="U286" s="9"/>
      <c r="V286" s="9" t="s">
        <v>2882</v>
      </c>
      <c r="W286" s="9"/>
      <c r="X286" s="9"/>
      <c r="Y286" s="9"/>
      <c r="Z286" s="9" t="s">
        <v>2883</v>
      </c>
      <c r="AA286" s="9" t="s">
        <v>139</v>
      </c>
      <c r="AB286" s="9" t="s">
        <v>87</v>
      </c>
      <c r="AC286" s="9" t="s">
        <v>212</v>
      </c>
      <c r="AD286" s="9" t="s">
        <v>139</v>
      </c>
      <c r="AE286" s="9" t="s">
        <v>87</v>
      </c>
      <c r="AF286" s="9" t="s">
        <v>212</v>
      </c>
      <c r="AG286" s="9" t="s">
        <v>141</v>
      </c>
      <c r="AH286" s="9" t="s">
        <v>91</v>
      </c>
      <c r="AI286" s="9" t="s">
        <v>91</v>
      </c>
      <c r="AJ286" s="9" t="s">
        <v>91</v>
      </c>
      <c r="AK286" s="9" t="s">
        <v>91</v>
      </c>
      <c r="AL286" s="9" t="s">
        <v>91</v>
      </c>
      <c r="AM286" s="9" t="s">
        <v>91</v>
      </c>
      <c r="AN286" s="9" t="s">
        <v>2884</v>
      </c>
      <c r="AO286" s="19">
        <f>EDATE(Table2[[#This Row],[Licensed to]], -13)</f>
        <v>46172</v>
      </c>
      <c r="AP286" s="19">
        <f>EDATE(Table2[[#This Row],[Licensed to]],-4)</f>
        <v>46446</v>
      </c>
      <c r="AQ286" s="19">
        <f>EDATE(Table2[[#This Row],[Licensed to]], -13)</f>
        <v>46172</v>
      </c>
      <c r="AR286" s="19">
        <f>EDATE(Table2[[#This Row],[Licensed to]],-4)</f>
        <v>46446</v>
      </c>
    </row>
    <row r="287" spans="1:44">
      <c r="A287" s="9" t="s">
        <v>2885</v>
      </c>
      <c r="B287" s="33">
        <v>39120</v>
      </c>
      <c r="C287" s="44">
        <v>42562</v>
      </c>
      <c r="D287" s="33">
        <f>Table3[[#This Row],[Closed Date]]+ (7*365)</f>
        <v>45117</v>
      </c>
      <c r="E287" s="33"/>
      <c r="F287" s="32"/>
      <c r="G287" s="32"/>
      <c r="H287" s="32">
        <v>100583</v>
      </c>
      <c r="I287" s="33">
        <v>42327</v>
      </c>
      <c r="J287" s="33">
        <v>43039</v>
      </c>
      <c r="K287" s="32"/>
      <c r="L287" s="32" t="s">
        <v>93</v>
      </c>
      <c r="M287" s="32" t="s">
        <v>485</v>
      </c>
      <c r="N287" s="32">
        <v>5</v>
      </c>
      <c r="O287" s="9" t="s">
        <v>2886</v>
      </c>
      <c r="P287" s="9" t="s">
        <v>2887</v>
      </c>
      <c r="Q287" s="9" t="s">
        <v>2888</v>
      </c>
      <c r="R287" s="9" t="s">
        <v>2453</v>
      </c>
      <c r="S287" s="9" t="s">
        <v>2889</v>
      </c>
      <c r="T287" s="9" t="s">
        <v>2888</v>
      </c>
      <c r="U287" s="9" t="s">
        <v>2887</v>
      </c>
      <c r="V287" s="9" t="s">
        <v>2890</v>
      </c>
      <c r="W287" s="9" t="s">
        <v>2890</v>
      </c>
      <c r="X287" s="9" t="s">
        <v>2891</v>
      </c>
      <c r="Y287" s="9" t="s">
        <v>2892</v>
      </c>
      <c r="Z287" s="9" t="s">
        <v>2893</v>
      </c>
      <c r="AA287" s="9" t="s">
        <v>2894</v>
      </c>
      <c r="AB287" s="9" t="s">
        <v>87</v>
      </c>
      <c r="AC287" s="9" t="s">
        <v>1085</v>
      </c>
      <c r="AD287" s="9" t="s">
        <v>2895</v>
      </c>
      <c r="AE287" s="9" t="s">
        <v>87</v>
      </c>
      <c r="AF287" s="9" t="s">
        <v>212</v>
      </c>
      <c r="AG287" s="9" t="s">
        <v>2896</v>
      </c>
      <c r="AH287" s="9" t="s">
        <v>91</v>
      </c>
      <c r="AI287" s="9" t="s">
        <v>91</v>
      </c>
      <c r="AJ287" s="9" t="s">
        <v>91</v>
      </c>
      <c r="AK287" s="9" t="s">
        <v>91</v>
      </c>
      <c r="AL287" s="9" t="s">
        <v>91</v>
      </c>
      <c r="AM287" s="9" t="s">
        <v>91</v>
      </c>
      <c r="AN287" s="9" t="s">
        <v>2897</v>
      </c>
      <c r="AO287" s="19">
        <f>EDATE(Table2[[#This Row],[Licensed to]], -13)</f>
        <v>45899</v>
      </c>
      <c r="AP287" s="19">
        <f>EDATE(Table2[[#This Row],[Licensed to]],-4)</f>
        <v>46172</v>
      </c>
      <c r="AQ287" s="19">
        <f>EDATE(Table2[[#This Row],[Licensed to]], -13)</f>
        <v>45899</v>
      </c>
      <c r="AR287" s="19">
        <f>EDATE(Table2[[#This Row],[Licensed to]],-4)</f>
        <v>46172</v>
      </c>
    </row>
    <row r="288" spans="1:44">
      <c r="A288" s="9" t="s">
        <v>2898</v>
      </c>
      <c r="B288" s="33">
        <v>40830</v>
      </c>
      <c r="C288" s="44">
        <v>40832</v>
      </c>
      <c r="D288" s="33">
        <f>Table3[[#This Row],[Closed Date]]+ (7*365)</f>
        <v>43387</v>
      </c>
      <c r="E288" s="33"/>
      <c r="F288" s="32"/>
      <c r="G288" s="32"/>
      <c r="H288" s="32">
        <v>100920</v>
      </c>
      <c r="I288" s="33">
        <v>40830</v>
      </c>
      <c r="J288" s="33">
        <v>41196</v>
      </c>
      <c r="K288" s="32"/>
      <c r="L288" s="32" t="s">
        <v>73</v>
      </c>
      <c r="M288" s="32" t="s">
        <v>74</v>
      </c>
      <c r="N288" s="32">
        <v>2</v>
      </c>
      <c r="O288" s="9"/>
      <c r="P288" s="9" t="s">
        <v>2899</v>
      </c>
      <c r="Q288" s="9" t="s">
        <v>2900</v>
      </c>
      <c r="R288" s="9" t="s">
        <v>2901</v>
      </c>
      <c r="S288" s="9" t="s">
        <v>2900</v>
      </c>
      <c r="T288" s="9"/>
      <c r="U288" s="9"/>
      <c r="V288" s="9" t="s">
        <v>2902</v>
      </c>
      <c r="W288" s="9" t="s">
        <v>2902</v>
      </c>
      <c r="X288" s="9"/>
      <c r="Y288" s="9"/>
      <c r="Z288" s="9" t="s">
        <v>2903</v>
      </c>
      <c r="AA288" s="9" t="s">
        <v>2904</v>
      </c>
      <c r="AB288" s="9" t="s">
        <v>238</v>
      </c>
      <c r="AC288" s="9" t="s">
        <v>241</v>
      </c>
      <c r="AD288" s="9" t="s">
        <v>2905</v>
      </c>
      <c r="AE288" s="9" t="s">
        <v>238</v>
      </c>
      <c r="AF288" s="9" t="s">
        <v>241</v>
      </c>
      <c r="AG288" s="9" t="s">
        <v>2906</v>
      </c>
      <c r="AH288" s="9" t="s">
        <v>91</v>
      </c>
      <c r="AI288" s="9" t="s">
        <v>91</v>
      </c>
      <c r="AJ288" s="9" t="s">
        <v>91</v>
      </c>
      <c r="AK288" s="9" t="s">
        <v>91</v>
      </c>
      <c r="AL288" s="9" t="s">
        <v>91</v>
      </c>
      <c r="AM288" s="9" t="s">
        <v>91</v>
      </c>
      <c r="AN288" s="9" t="s">
        <v>2907</v>
      </c>
      <c r="AO288" s="19">
        <f>EDATE(Table2[[#This Row],[Licensed to]], -13)</f>
        <v>45899</v>
      </c>
      <c r="AP288" s="19">
        <f>EDATE(Table2[[#This Row],[Licensed to]],-4)</f>
        <v>46172</v>
      </c>
      <c r="AQ288" s="19">
        <f>EDATE(Table2[[#This Row],[Licensed to]], -13)</f>
        <v>45899</v>
      </c>
      <c r="AR288" s="19">
        <f>EDATE(Table2[[#This Row],[Licensed to]],-4)</f>
        <v>46172</v>
      </c>
    </row>
    <row r="289" spans="1:44">
      <c r="A289" s="9" t="s">
        <v>2908</v>
      </c>
      <c r="B289" s="33">
        <v>41627</v>
      </c>
      <c r="C289" s="44">
        <v>42004</v>
      </c>
      <c r="D289" s="33">
        <f>Table3[[#This Row],[Closed Date]]+ (7*365)</f>
        <v>44559</v>
      </c>
      <c r="E289" s="33"/>
      <c r="F289" s="32"/>
      <c r="G289" s="32">
        <v>11746</v>
      </c>
      <c r="H289" s="32">
        <v>101034</v>
      </c>
      <c r="I289" s="33">
        <v>41627</v>
      </c>
      <c r="J289" s="33">
        <v>42004</v>
      </c>
      <c r="K289" s="32"/>
      <c r="L289" s="32" t="s">
        <v>73</v>
      </c>
      <c r="M289" s="32" t="s">
        <v>94</v>
      </c>
      <c r="N289" s="32">
        <v>5</v>
      </c>
      <c r="O289" s="9" t="s">
        <v>2909</v>
      </c>
      <c r="P289" s="9" t="s">
        <v>1704</v>
      </c>
      <c r="Q289" s="9" t="s">
        <v>2910</v>
      </c>
      <c r="R289" s="9" t="s">
        <v>2911</v>
      </c>
      <c r="S289" s="9" t="s">
        <v>2912</v>
      </c>
      <c r="T289" s="9"/>
      <c r="U289" s="9"/>
      <c r="V289" s="9"/>
      <c r="W289" s="9" t="s">
        <v>2913</v>
      </c>
      <c r="X289" s="9" t="s">
        <v>2914</v>
      </c>
      <c r="Y289" s="9"/>
      <c r="Z289" s="9" t="s">
        <v>2915</v>
      </c>
      <c r="AA289" s="9" t="s">
        <v>2916</v>
      </c>
      <c r="AB289" s="9" t="s">
        <v>238</v>
      </c>
      <c r="AC289" s="9" t="s">
        <v>239</v>
      </c>
      <c r="AD289" s="9" t="s">
        <v>2917</v>
      </c>
      <c r="AE289" s="9" t="s">
        <v>87</v>
      </c>
      <c r="AF289" s="9" t="s">
        <v>212</v>
      </c>
      <c r="AG289" s="9" t="s">
        <v>2918</v>
      </c>
      <c r="AH289" s="9" t="s">
        <v>91</v>
      </c>
      <c r="AI289" s="9" t="s">
        <v>91</v>
      </c>
      <c r="AJ289" s="9" t="s">
        <v>91</v>
      </c>
      <c r="AK289" s="9" t="s">
        <v>91</v>
      </c>
      <c r="AL289" s="9" t="s">
        <v>91</v>
      </c>
      <c r="AM289" s="9" t="s">
        <v>90</v>
      </c>
      <c r="AN289" s="9" t="s">
        <v>2919</v>
      </c>
      <c r="AO289" s="19">
        <f>EDATE(Table2[[#This Row],[Licensed to]], -13)</f>
        <v>45716</v>
      </c>
      <c r="AP289" s="19">
        <f>EDATE(Table2[[#This Row],[Licensed to]],-4)</f>
        <v>45991</v>
      </c>
      <c r="AQ289" s="19">
        <f>EDATE(Table2[[#This Row],[Licensed to]], -13)</f>
        <v>45716</v>
      </c>
      <c r="AR289" s="19">
        <f>EDATE(Table2[[#This Row],[Licensed to]],-4)</f>
        <v>45991</v>
      </c>
    </row>
    <row r="290" spans="1:44">
      <c r="A290" s="9" t="s">
        <v>2920</v>
      </c>
      <c r="B290" s="33">
        <v>40695</v>
      </c>
      <c r="C290" s="44">
        <v>41627</v>
      </c>
      <c r="D290" s="33">
        <f>Table3[[#This Row],[Closed Date]]+ (7*365)</f>
        <v>44182</v>
      </c>
      <c r="E290" s="33"/>
      <c r="F290" s="32"/>
      <c r="G290" s="32"/>
      <c r="H290" s="32">
        <v>100908</v>
      </c>
      <c r="I290" s="33">
        <v>41427</v>
      </c>
      <c r="J290" s="33">
        <v>42155</v>
      </c>
      <c r="K290" s="32"/>
      <c r="L290" s="32" t="s">
        <v>93</v>
      </c>
      <c r="M290" s="32" t="s">
        <v>94</v>
      </c>
      <c r="N290" s="32">
        <v>5</v>
      </c>
      <c r="O290" s="9" t="s">
        <v>2921</v>
      </c>
      <c r="P290" s="9" t="s">
        <v>2911</v>
      </c>
      <c r="Q290" s="9" t="s">
        <v>2912</v>
      </c>
      <c r="R290" s="9" t="s">
        <v>2922</v>
      </c>
      <c r="S290" s="9" t="s">
        <v>2923</v>
      </c>
      <c r="T290" s="9"/>
      <c r="U290" s="9"/>
      <c r="V290" s="9" t="s">
        <v>2924</v>
      </c>
      <c r="W290" s="9" t="s">
        <v>2925</v>
      </c>
      <c r="X290" s="9" t="s">
        <v>2926</v>
      </c>
      <c r="Y290" s="9" t="s">
        <v>2927</v>
      </c>
      <c r="Z290" s="9" t="s">
        <v>2928</v>
      </c>
      <c r="AA290" s="9" t="s">
        <v>2917</v>
      </c>
      <c r="AB290" s="9" t="s">
        <v>87</v>
      </c>
      <c r="AC290" s="9" t="s">
        <v>212</v>
      </c>
      <c r="AD290" s="9" t="s">
        <v>2917</v>
      </c>
      <c r="AE290" s="9" t="s">
        <v>87</v>
      </c>
      <c r="AF290" s="9" t="s">
        <v>212</v>
      </c>
      <c r="AG290" s="9" t="s">
        <v>2918</v>
      </c>
      <c r="AH290" s="9" t="s">
        <v>91</v>
      </c>
      <c r="AI290" s="9" t="s">
        <v>91</v>
      </c>
      <c r="AJ290" s="9" t="s">
        <v>91</v>
      </c>
      <c r="AK290" s="9" t="s">
        <v>91</v>
      </c>
      <c r="AL290" s="9" t="s">
        <v>91</v>
      </c>
      <c r="AM290" s="9" t="s">
        <v>91</v>
      </c>
      <c r="AN290" s="9" t="s">
        <v>2929</v>
      </c>
      <c r="AO290" s="19">
        <f>EDATE(Table2[[#This Row],[Licensed to]], -13)</f>
        <v>46142</v>
      </c>
      <c r="AP290" s="19">
        <f>EDATE(Table2[[#This Row],[Licensed to]],-4)</f>
        <v>46418</v>
      </c>
      <c r="AQ290" s="19">
        <f>EDATE(Table2[[#This Row],[Licensed to]], -13)</f>
        <v>46142</v>
      </c>
      <c r="AR290" s="19">
        <f>EDATE(Table2[[#This Row],[Licensed to]],-4)</f>
        <v>46418</v>
      </c>
    </row>
    <row r="291" spans="1:44">
      <c r="A291" s="9" t="s">
        <v>2930</v>
      </c>
      <c r="B291" s="33">
        <v>39940</v>
      </c>
      <c r="C291" s="44">
        <v>40821</v>
      </c>
      <c r="D291" s="33">
        <f>Table3[[#This Row],[Closed Date]]+ (7*365)</f>
        <v>43376</v>
      </c>
      <c r="E291" s="33"/>
      <c r="F291" s="32"/>
      <c r="G291" s="32"/>
      <c r="H291" s="32" t="s">
        <v>2931</v>
      </c>
      <c r="I291" s="33">
        <v>40305</v>
      </c>
      <c r="J291" s="33">
        <v>41029</v>
      </c>
      <c r="K291" s="32"/>
      <c r="L291" s="32" t="s">
        <v>93</v>
      </c>
      <c r="M291" s="32" t="s">
        <v>94</v>
      </c>
      <c r="N291" s="32">
        <v>5</v>
      </c>
      <c r="O291" s="9" t="s">
        <v>2932</v>
      </c>
      <c r="P291" s="9" t="s">
        <v>2933</v>
      </c>
      <c r="Q291" s="9" t="s">
        <v>2934</v>
      </c>
      <c r="R291" s="9" t="s">
        <v>2935</v>
      </c>
      <c r="S291" s="9" t="s">
        <v>2934</v>
      </c>
      <c r="T291" s="9"/>
      <c r="U291" s="9"/>
      <c r="V291" s="9" t="s">
        <v>2936</v>
      </c>
      <c r="W291" s="9" t="s">
        <v>2937</v>
      </c>
      <c r="X291" s="9" t="s">
        <v>2938</v>
      </c>
      <c r="Y291" s="9"/>
      <c r="Z291" s="9" t="s">
        <v>2939</v>
      </c>
      <c r="AA291" s="9" t="s">
        <v>2940</v>
      </c>
      <c r="AB291" s="9" t="s">
        <v>358</v>
      </c>
      <c r="AC291" s="9" t="s">
        <v>2941</v>
      </c>
      <c r="AD291" s="9" t="s">
        <v>2940</v>
      </c>
      <c r="AE291" s="9" t="s">
        <v>358</v>
      </c>
      <c r="AF291" s="9" t="s">
        <v>2941</v>
      </c>
      <c r="AG291" s="9" t="s">
        <v>2942</v>
      </c>
      <c r="AH291" s="9" t="s">
        <v>91</v>
      </c>
      <c r="AI291" s="9" t="s">
        <v>91</v>
      </c>
      <c r="AJ291" s="9" t="s">
        <v>91</v>
      </c>
      <c r="AK291" s="9" t="s">
        <v>91</v>
      </c>
      <c r="AL291" s="9" t="s">
        <v>90</v>
      </c>
      <c r="AM291" s="9" t="s">
        <v>91</v>
      </c>
      <c r="AN291" s="9"/>
      <c r="AO291" s="19">
        <f>EDATE(Table2[[#This Row],[Licensed to]], -13)</f>
        <v>46203</v>
      </c>
      <c r="AP291" s="19">
        <f>EDATE(Table2[[#This Row],[Licensed to]],-4)</f>
        <v>46477</v>
      </c>
      <c r="AQ291" s="19">
        <f>EDATE(Table2[[#This Row],[Licensed to]], -13)</f>
        <v>46203</v>
      </c>
      <c r="AR291" s="19">
        <f>EDATE(Table2[[#This Row],[Licensed to]],-4)</f>
        <v>46477</v>
      </c>
    </row>
    <row r="292" spans="1:44">
      <c r="A292" s="9" t="s">
        <v>2943</v>
      </c>
      <c r="B292" s="33">
        <v>39667</v>
      </c>
      <c r="C292" s="44">
        <v>40179</v>
      </c>
      <c r="D292" s="33">
        <f>Table3[[#This Row],[Closed Date]]+ (7*365)</f>
        <v>42734</v>
      </c>
      <c r="E292" s="33">
        <v>45817</v>
      </c>
      <c r="F292" s="32"/>
      <c r="G292" s="32"/>
      <c r="H292" s="32">
        <v>100709</v>
      </c>
      <c r="I292" s="33">
        <v>39667</v>
      </c>
      <c r="J292" s="33">
        <v>40031</v>
      </c>
      <c r="K292" s="32"/>
      <c r="L292" s="32" t="s">
        <v>73</v>
      </c>
      <c r="M292" s="32" t="s">
        <v>74</v>
      </c>
      <c r="N292" s="32">
        <v>8</v>
      </c>
      <c r="O292" s="9" t="s">
        <v>2944</v>
      </c>
      <c r="P292" s="9" t="s">
        <v>2945</v>
      </c>
      <c r="Q292" s="9" t="s">
        <v>2946</v>
      </c>
      <c r="R292" s="9" t="s">
        <v>2947</v>
      </c>
      <c r="S292" s="9" t="s">
        <v>2397</v>
      </c>
      <c r="T292" s="9"/>
      <c r="U292" s="9"/>
      <c r="V292" s="9" t="s">
        <v>2948</v>
      </c>
      <c r="W292" s="9"/>
      <c r="X292" s="9"/>
      <c r="Y292" s="9"/>
      <c r="Z292" s="9" t="s">
        <v>2949</v>
      </c>
      <c r="AA292" s="9" t="s">
        <v>2950</v>
      </c>
      <c r="AB292" s="9" t="s">
        <v>358</v>
      </c>
      <c r="AC292" s="9" t="s">
        <v>1524</v>
      </c>
      <c r="AD292" s="9" t="s">
        <v>2951</v>
      </c>
      <c r="AE292" s="9" t="s">
        <v>358</v>
      </c>
      <c r="AF292" s="9" t="s">
        <v>1524</v>
      </c>
      <c r="AG292" s="9" t="s">
        <v>2952</v>
      </c>
      <c r="AH292" s="9" t="s">
        <v>91</v>
      </c>
      <c r="AI292" s="9" t="s">
        <v>91</v>
      </c>
      <c r="AJ292" s="9" t="s">
        <v>91</v>
      </c>
      <c r="AK292" s="9" t="s">
        <v>91</v>
      </c>
      <c r="AL292" s="9" t="s">
        <v>91</v>
      </c>
      <c r="AM292" s="9" t="s">
        <v>91</v>
      </c>
      <c r="AN292" s="9" t="s">
        <v>2710</v>
      </c>
      <c r="AO292" s="19">
        <f>EDATE(Table2[[#This Row],[Licensed to]], -13)</f>
        <v>45991</v>
      </c>
      <c r="AP292" s="19">
        <f>EDATE(Table2[[#This Row],[Licensed to]],-4)</f>
        <v>46265</v>
      </c>
      <c r="AQ292" s="19">
        <f>EDATE(Table2[[#This Row],[Licensed to]], -13)</f>
        <v>45991</v>
      </c>
      <c r="AR292" s="19">
        <f>EDATE(Table2[[#This Row],[Licensed to]],-4)</f>
        <v>46265</v>
      </c>
    </row>
    <row r="293" spans="1:44">
      <c r="A293" s="9" t="s">
        <v>2953</v>
      </c>
      <c r="B293" s="33">
        <v>37110</v>
      </c>
      <c r="C293" s="44">
        <v>41395</v>
      </c>
      <c r="D293" s="33">
        <f>Table3[[#This Row],[Closed Date]]+ (7*365)</f>
        <v>43950</v>
      </c>
      <c r="E293" s="33"/>
      <c r="F293" s="32"/>
      <c r="G293" s="32"/>
      <c r="H293" s="32">
        <v>100235</v>
      </c>
      <c r="I293" s="33">
        <v>40946</v>
      </c>
      <c r="J293" s="33">
        <v>41670</v>
      </c>
      <c r="K293" s="32"/>
      <c r="L293" s="32" t="s">
        <v>93</v>
      </c>
      <c r="M293" s="32" t="s">
        <v>74</v>
      </c>
      <c r="N293" s="32">
        <v>7</v>
      </c>
      <c r="O293" s="9" t="s">
        <v>2954</v>
      </c>
      <c r="P293" s="9" t="s">
        <v>2935</v>
      </c>
      <c r="Q293" s="9" t="s">
        <v>2955</v>
      </c>
      <c r="R293" s="9" t="s">
        <v>2956</v>
      </c>
      <c r="S293" s="9" t="s">
        <v>2957</v>
      </c>
      <c r="T293" s="9"/>
      <c r="U293" s="9"/>
      <c r="V293" s="9" t="s">
        <v>2948</v>
      </c>
      <c r="W293" s="9"/>
      <c r="X293" s="9" t="s">
        <v>2958</v>
      </c>
      <c r="Y293" s="9"/>
      <c r="Z293" s="9" t="s">
        <v>2959</v>
      </c>
      <c r="AA293" s="9" t="s">
        <v>2960</v>
      </c>
      <c r="AB293" s="9" t="s">
        <v>358</v>
      </c>
      <c r="AC293" s="9" t="s">
        <v>1524</v>
      </c>
      <c r="AD293" s="9" t="s">
        <v>2961</v>
      </c>
      <c r="AE293" s="9" t="s">
        <v>358</v>
      </c>
      <c r="AF293" s="9" t="s">
        <v>1524</v>
      </c>
      <c r="AG293" s="9" t="s">
        <v>2962</v>
      </c>
      <c r="AH293" s="9" t="s">
        <v>91</v>
      </c>
      <c r="AI293" s="9" t="s">
        <v>91</v>
      </c>
      <c r="AJ293" s="9" t="s">
        <v>91</v>
      </c>
      <c r="AK293" s="9" t="s">
        <v>90</v>
      </c>
      <c r="AL293" s="9" t="s">
        <v>91</v>
      </c>
      <c r="AM293" s="9" t="s">
        <v>91</v>
      </c>
      <c r="AN293" s="9" t="s">
        <v>2963</v>
      </c>
      <c r="AO293" s="19">
        <f>EDATE(Table2[[#This Row],[Licensed to]], -13)</f>
        <v>46022</v>
      </c>
      <c r="AP293" s="19">
        <f>EDATE(Table2[[#This Row],[Licensed to]],-4)</f>
        <v>46295</v>
      </c>
      <c r="AQ293" s="19">
        <f>EDATE(Table2[[#This Row],[Licensed to]], -13)</f>
        <v>46022</v>
      </c>
      <c r="AR293" s="19">
        <f>EDATE(Table2[[#This Row],[Licensed to]],-4)</f>
        <v>46295</v>
      </c>
    </row>
    <row r="294" spans="1:44">
      <c r="A294" s="9" t="s">
        <v>2964</v>
      </c>
      <c r="B294" s="33">
        <v>39330</v>
      </c>
      <c r="C294" s="44">
        <v>39685</v>
      </c>
      <c r="D294" s="33">
        <f>Table3[[#This Row],[Closed Date]]+ (7*365)</f>
        <v>42240</v>
      </c>
      <c r="E294" s="33">
        <v>45817</v>
      </c>
      <c r="F294" s="32"/>
      <c r="G294" s="32"/>
      <c r="H294" s="32">
        <v>100641</v>
      </c>
      <c r="I294" s="33">
        <v>39696</v>
      </c>
      <c r="J294" s="33">
        <v>40060</v>
      </c>
      <c r="K294" s="32"/>
      <c r="L294" s="32" t="s">
        <v>93</v>
      </c>
      <c r="M294" s="32" t="s">
        <v>74</v>
      </c>
      <c r="N294" s="32">
        <v>1</v>
      </c>
      <c r="O294" s="9" t="s">
        <v>2965</v>
      </c>
      <c r="P294" s="9" t="s">
        <v>2966</v>
      </c>
      <c r="Q294" s="9" t="s">
        <v>2967</v>
      </c>
      <c r="R294" s="9" t="s">
        <v>2968</v>
      </c>
      <c r="S294" s="9" t="s">
        <v>2969</v>
      </c>
      <c r="T294" s="9"/>
      <c r="U294" s="9"/>
      <c r="V294" s="9" t="s">
        <v>2970</v>
      </c>
      <c r="W294" s="9"/>
      <c r="X294" s="9"/>
      <c r="Y294" s="9"/>
      <c r="Z294" s="9" t="s">
        <v>2971</v>
      </c>
      <c r="AA294" s="9" t="s">
        <v>2972</v>
      </c>
      <c r="AB294" s="9" t="s">
        <v>1385</v>
      </c>
      <c r="AC294" s="9" t="s">
        <v>1386</v>
      </c>
      <c r="AD294" s="9" t="s">
        <v>2973</v>
      </c>
      <c r="AE294" s="9" t="s">
        <v>1385</v>
      </c>
      <c r="AF294" s="9" t="s">
        <v>1386</v>
      </c>
      <c r="AG294" s="9" t="s">
        <v>2974</v>
      </c>
      <c r="AH294" s="9" t="s">
        <v>91</v>
      </c>
      <c r="AI294" s="9" t="s">
        <v>91</v>
      </c>
      <c r="AJ294" s="9" t="s">
        <v>91</v>
      </c>
      <c r="AK294" s="9" t="s">
        <v>91</v>
      </c>
      <c r="AL294" s="9" t="s">
        <v>91</v>
      </c>
      <c r="AM294" s="9" t="s">
        <v>91</v>
      </c>
      <c r="AN294" s="9" t="s">
        <v>2975</v>
      </c>
      <c r="AO294" s="19">
        <f>EDATE(Table2[[#This Row],[Licensed to]], -13)</f>
        <v>46203</v>
      </c>
      <c r="AP294" s="19">
        <f>EDATE(Table2[[#This Row],[Licensed to]],-4)</f>
        <v>46477</v>
      </c>
      <c r="AQ294" s="19">
        <f>EDATE(Table2[[#This Row],[Licensed to]], -13)</f>
        <v>46203</v>
      </c>
      <c r="AR294" s="19">
        <f>EDATE(Table2[[#This Row],[Licensed to]],-4)</f>
        <v>46477</v>
      </c>
    </row>
    <row r="295" spans="1:44">
      <c r="A295" s="9" t="s">
        <v>2976</v>
      </c>
      <c r="B295" s="33">
        <v>39330</v>
      </c>
      <c r="C295" s="44">
        <v>39707</v>
      </c>
      <c r="D295" s="33">
        <f>Table3[[#This Row],[Closed Date]]+ (7*365)</f>
        <v>42262</v>
      </c>
      <c r="E295" s="33">
        <v>45817</v>
      </c>
      <c r="F295" s="32"/>
      <c r="G295" s="32"/>
      <c r="H295" s="32">
        <v>100642</v>
      </c>
      <c r="I295" s="33">
        <v>39696</v>
      </c>
      <c r="J295" s="33">
        <v>40060</v>
      </c>
      <c r="K295" s="32"/>
      <c r="L295" s="32" t="s">
        <v>93</v>
      </c>
      <c r="M295" s="32" t="s">
        <v>74</v>
      </c>
      <c r="N295" s="32">
        <v>1</v>
      </c>
      <c r="O295" s="9" t="s">
        <v>2965</v>
      </c>
      <c r="P295" s="9" t="s">
        <v>2966</v>
      </c>
      <c r="Q295" s="9" t="s">
        <v>2967</v>
      </c>
      <c r="R295" s="9" t="s">
        <v>2968</v>
      </c>
      <c r="S295" s="9" t="s">
        <v>2969</v>
      </c>
      <c r="T295" s="9"/>
      <c r="U295" s="9"/>
      <c r="V295" s="9" t="s">
        <v>2970</v>
      </c>
      <c r="W295" s="9"/>
      <c r="X295" s="9"/>
      <c r="Y295" s="9"/>
      <c r="Z295" s="9" t="s">
        <v>2971</v>
      </c>
      <c r="AA295" s="9" t="s">
        <v>2972</v>
      </c>
      <c r="AB295" s="9" t="s">
        <v>1385</v>
      </c>
      <c r="AC295" s="9" t="s">
        <v>1386</v>
      </c>
      <c r="AD295" s="9" t="s">
        <v>2977</v>
      </c>
      <c r="AE295" s="9" t="s">
        <v>1385</v>
      </c>
      <c r="AF295" s="9" t="s">
        <v>1386</v>
      </c>
      <c r="AG295" s="9" t="s">
        <v>2974</v>
      </c>
      <c r="AH295" s="9" t="s">
        <v>91</v>
      </c>
      <c r="AI295" s="9" t="s">
        <v>91</v>
      </c>
      <c r="AJ295" s="9" t="s">
        <v>91</v>
      </c>
      <c r="AK295" s="9" t="s">
        <v>91</v>
      </c>
      <c r="AL295" s="9" t="s">
        <v>91</v>
      </c>
      <c r="AM295" s="9" t="s">
        <v>91</v>
      </c>
      <c r="AN295" s="9" t="s">
        <v>2975</v>
      </c>
      <c r="AO295" s="19">
        <f>EDATE(Table2[[#This Row],[Licensed to]], -13)</f>
        <v>45777</v>
      </c>
      <c r="AP295" s="19">
        <f>EDATE(Table2[[#This Row],[Licensed to]],-4)</f>
        <v>46053</v>
      </c>
      <c r="AQ295" s="19">
        <f>EDATE(Table2[[#This Row],[Licensed to]], -13)</f>
        <v>45777</v>
      </c>
      <c r="AR295" s="19">
        <f>EDATE(Table2[[#This Row],[Licensed to]],-4)</f>
        <v>46053</v>
      </c>
    </row>
    <row r="296" spans="1:44">
      <c r="A296" s="9" t="s">
        <v>2978</v>
      </c>
      <c r="B296" s="33">
        <v>44155</v>
      </c>
      <c r="C296" s="44">
        <v>44560</v>
      </c>
      <c r="D296" s="33">
        <f>Table3[[#This Row],[Closed Date]]+ (7*365)</f>
        <v>47115</v>
      </c>
      <c r="E296" s="33"/>
      <c r="F296" s="32"/>
      <c r="G296" s="32">
        <v>10821</v>
      </c>
      <c r="H296" s="32">
        <v>101422</v>
      </c>
      <c r="I296" s="33">
        <v>44531</v>
      </c>
      <c r="J296" s="33">
        <v>45260</v>
      </c>
      <c r="K296" s="32"/>
      <c r="L296" s="32" t="s">
        <v>93</v>
      </c>
      <c r="M296" s="32" t="s">
        <v>74</v>
      </c>
      <c r="N296" s="32">
        <v>2</v>
      </c>
      <c r="O296" s="9" t="s">
        <v>2965</v>
      </c>
      <c r="P296" s="9" t="s">
        <v>198</v>
      </c>
      <c r="Q296" s="9" t="s">
        <v>2979</v>
      </c>
      <c r="R296" s="9"/>
      <c r="S296" s="9"/>
      <c r="T296" s="9"/>
      <c r="U296" s="9"/>
      <c r="V296" s="9" t="s">
        <v>2970</v>
      </c>
      <c r="W296" s="9"/>
      <c r="X296" s="9" t="s">
        <v>2980</v>
      </c>
      <c r="Y296" s="9"/>
      <c r="Z296" s="9" t="s">
        <v>2981</v>
      </c>
      <c r="AA296" s="9" t="s">
        <v>2982</v>
      </c>
      <c r="AB296" s="9" t="s">
        <v>334</v>
      </c>
      <c r="AC296" s="9" t="s">
        <v>335</v>
      </c>
      <c r="AD296" s="9" t="s">
        <v>2983</v>
      </c>
      <c r="AE296" s="9" t="s">
        <v>1850</v>
      </c>
      <c r="AF296" s="9" t="s">
        <v>1851</v>
      </c>
      <c r="AG296" s="9" t="s">
        <v>2984</v>
      </c>
      <c r="AH296" s="9" t="s">
        <v>91</v>
      </c>
      <c r="AI296" s="9" t="s">
        <v>91</v>
      </c>
      <c r="AJ296" s="9" t="s">
        <v>91</v>
      </c>
      <c r="AK296" s="9" t="s">
        <v>91</v>
      </c>
      <c r="AL296" s="9" t="s">
        <v>91</v>
      </c>
      <c r="AM296" s="9" t="s">
        <v>91</v>
      </c>
      <c r="AN296" s="9"/>
      <c r="AO296" s="19">
        <f>EDATE(Table2[[#This Row],[Licensed to]], -13)</f>
        <v>45777</v>
      </c>
      <c r="AP296" s="19">
        <f>EDATE(Table2[[#This Row],[Licensed to]],-4)</f>
        <v>46053</v>
      </c>
      <c r="AQ296" s="19">
        <f>EDATE(Table2[[#This Row],[Licensed to]], -13)</f>
        <v>45777</v>
      </c>
      <c r="AR296" s="19">
        <f>EDATE(Table2[[#This Row],[Licensed to]],-4)</f>
        <v>46053</v>
      </c>
    </row>
    <row r="297" spans="1:44">
      <c r="A297" s="9" t="s">
        <v>2978</v>
      </c>
      <c r="B297" s="33">
        <v>39052</v>
      </c>
      <c r="C297" s="44">
        <v>43329</v>
      </c>
      <c r="D297" s="33">
        <f>Table3[[#This Row],[Closed Date]]+ (7*365)</f>
        <v>45884</v>
      </c>
      <c r="E297" s="33"/>
      <c r="F297" s="32"/>
      <c r="G297" s="32"/>
      <c r="H297" s="32">
        <v>100567</v>
      </c>
      <c r="I297" s="33">
        <v>42614</v>
      </c>
      <c r="J297" s="33">
        <v>43343</v>
      </c>
      <c r="K297" s="32"/>
      <c r="L297" s="32" t="s">
        <v>93</v>
      </c>
      <c r="M297" s="32" t="s">
        <v>74</v>
      </c>
      <c r="N297" s="32">
        <v>2</v>
      </c>
      <c r="O297" s="9" t="s">
        <v>2965</v>
      </c>
      <c r="P297" s="9" t="s">
        <v>198</v>
      </c>
      <c r="Q297" s="9" t="s">
        <v>2979</v>
      </c>
      <c r="R297" s="9" t="s">
        <v>198</v>
      </c>
      <c r="S297" s="9" t="s">
        <v>2985</v>
      </c>
      <c r="T297" s="9"/>
      <c r="U297" s="9"/>
      <c r="V297" s="9" t="s">
        <v>2970</v>
      </c>
      <c r="W297" s="9"/>
      <c r="X297" s="9" t="s">
        <v>2980</v>
      </c>
      <c r="Y297" s="9"/>
      <c r="Z297" s="9" t="s">
        <v>2981</v>
      </c>
      <c r="AA297" s="9" t="s">
        <v>2982</v>
      </c>
      <c r="AB297" s="9" t="s">
        <v>334</v>
      </c>
      <c r="AC297" s="9" t="s">
        <v>335</v>
      </c>
      <c r="AD297" s="9" t="s">
        <v>2983</v>
      </c>
      <c r="AE297" s="9" t="s">
        <v>1850</v>
      </c>
      <c r="AF297" s="9" t="s">
        <v>1851</v>
      </c>
      <c r="AG297" s="9" t="s">
        <v>2984</v>
      </c>
      <c r="AH297" s="9" t="s">
        <v>91</v>
      </c>
      <c r="AI297" s="9" t="s">
        <v>91</v>
      </c>
      <c r="AJ297" s="9" t="s">
        <v>91</v>
      </c>
      <c r="AK297" s="9" t="s">
        <v>91</v>
      </c>
      <c r="AL297" s="9" t="s">
        <v>91</v>
      </c>
      <c r="AM297" s="9" t="s">
        <v>90</v>
      </c>
      <c r="AN297" s="9" t="s">
        <v>274</v>
      </c>
      <c r="AO297" s="19">
        <f>EDATE(Table2[[#This Row],[Licensed to]], -13)</f>
        <v>46203</v>
      </c>
      <c r="AP297" s="19">
        <f>EDATE(Table2[[#This Row],[Licensed to]],-4)</f>
        <v>46477</v>
      </c>
      <c r="AQ297" s="19">
        <f>EDATE(Table2[[#This Row],[Licensed to]], -13)</f>
        <v>46203</v>
      </c>
      <c r="AR297" s="19">
        <f>EDATE(Table2[[#This Row],[Licensed to]],-4)</f>
        <v>46477</v>
      </c>
    </row>
    <row r="298" spans="1:44">
      <c r="A298" s="9" t="s">
        <v>2986</v>
      </c>
      <c r="B298" s="33">
        <v>43160</v>
      </c>
      <c r="C298" s="44">
        <v>44382</v>
      </c>
      <c r="D298" s="33">
        <f>Table3[[#This Row],[Closed Date]]+ (7*365)</f>
        <v>46937</v>
      </c>
      <c r="E298" s="33"/>
      <c r="F298" s="32"/>
      <c r="G298" s="32">
        <v>24078</v>
      </c>
      <c r="H298" s="32">
        <v>101261</v>
      </c>
      <c r="I298" s="33">
        <v>43525</v>
      </c>
      <c r="J298" s="33">
        <v>44255</v>
      </c>
      <c r="K298" s="33">
        <v>44439</v>
      </c>
      <c r="L298" s="32" t="s">
        <v>93</v>
      </c>
      <c r="M298" s="32" t="s">
        <v>74</v>
      </c>
      <c r="N298" s="32">
        <v>3</v>
      </c>
      <c r="O298" s="9" t="s">
        <v>2965</v>
      </c>
      <c r="P298" s="9" t="s">
        <v>198</v>
      </c>
      <c r="Q298" s="9" t="s">
        <v>2979</v>
      </c>
      <c r="R298" s="9"/>
      <c r="S298" s="9"/>
      <c r="T298" s="9"/>
      <c r="U298" s="9"/>
      <c r="V298" s="9" t="s">
        <v>2970</v>
      </c>
      <c r="W298" s="9"/>
      <c r="X298" s="9" t="s">
        <v>2980</v>
      </c>
      <c r="Y298" s="9"/>
      <c r="Z298" s="9" t="s">
        <v>2981</v>
      </c>
      <c r="AA298" s="9" t="s">
        <v>2982</v>
      </c>
      <c r="AB298" s="9" t="s">
        <v>334</v>
      </c>
      <c r="AC298" s="9" t="s">
        <v>335</v>
      </c>
      <c r="AD298" s="9" t="s">
        <v>2987</v>
      </c>
      <c r="AE298" s="9" t="s">
        <v>1850</v>
      </c>
      <c r="AF298" s="9" t="s">
        <v>1851</v>
      </c>
      <c r="AG298" s="9" t="s">
        <v>2984</v>
      </c>
      <c r="AH298" s="9" t="s">
        <v>91</v>
      </c>
      <c r="AI298" s="9" t="s">
        <v>91</v>
      </c>
      <c r="AJ298" s="9" t="s">
        <v>91</v>
      </c>
      <c r="AK298" s="9" t="s">
        <v>91</v>
      </c>
      <c r="AL298" s="9" t="s">
        <v>91</v>
      </c>
      <c r="AM298" s="9" t="s">
        <v>91</v>
      </c>
      <c r="AN298" s="9"/>
      <c r="AO298" s="19">
        <f>EDATE(Table2[[#This Row],[Licensed to]], -13)</f>
        <v>45777</v>
      </c>
      <c r="AP298" s="19">
        <f>EDATE(Table2[[#This Row],[Licensed to]],-4)</f>
        <v>46053</v>
      </c>
      <c r="AQ298" s="19">
        <f>EDATE(Table2[[#This Row],[Licensed to]], -13)</f>
        <v>45777</v>
      </c>
      <c r="AR298" s="19">
        <f>EDATE(Table2[[#This Row],[Licensed to]],-4)</f>
        <v>46053</v>
      </c>
    </row>
    <row r="299" spans="1:44">
      <c r="A299" s="9" t="s">
        <v>2986</v>
      </c>
      <c r="B299" s="33">
        <v>38961</v>
      </c>
      <c r="C299" s="44">
        <v>42419</v>
      </c>
      <c r="D299" s="33">
        <f>Table3[[#This Row],[Closed Date]]+ (7*365)</f>
        <v>44974</v>
      </c>
      <c r="E299" s="33"/>
      <c r="F299" s="32"/>
      <c r="G299" s="32"/>
      <c r="H299" s="32">
        <v>100543</v>
      </c>
      <c r="I299" s="33">
        <v>41576</v>
      </c>
      <c r="J299" s="33">
        <v>42613</v>
      </c>
      <c r="K299" s="32"/>
      <c r="L299" s="32" t="s">
        <v>93</v>
      </c>
      <c r="M299" s="32" t="s">
        <v>74</v>
      </c>
      <c r="N299" s="32">
        <v>2</v>
      </c>
      <c r="O299" s="9" t="s">
        <v>2965</v>
      </c>
      <c r="P299" s="9" t="s">
        <v>931</v>
      </c>
      <c r="Q299" s="9" t="s">
        <v>2988</v>
      </c>
      <c r="R299" s="9" t="s">
        <v>2989</v>
      </c>
      <c r="S299" s="9" t="s">
        <v>2990</v>
      </c>
      <c r="T299" s="9" t="s">
        <v>2990</v>
      </c>
      <c r="U299" s="9" t="s">
        <v>2989</v>
      </c>
      <c r="V299" s="9" t="s">
        <v>2970</v>
      </c>
      <c r="W299" s="9"/>
      <c r="X299" s="9" t="s">
        <v>2991</v>
      </c>
      <c r="Y299" s="9"/>
      <c r="Z299" s="9" t="s">
        <v>2992</v>
      </c>
      <c r="AA299" s="9" t="s">
        <v>2993</v>
      </c>
      <c r="AB299" s="9" t="s">
        <v>334</v>
      </c>
      <c r="AC299" s="9" t="s">
        <v>335</v>
      </c>
      <c r="AD299" s="9" t="s">
        <v>2987</v>
      </c>
      <c r="AE299" s="9" t="s">
        <v>1850</v>
      </c>
      <c r="AF299" s="9" t="s">
        <v>1851</v>
      </c>
      <c r="AG299" s="9" t="s">
        <v>2994</v>
      </c>
      <c r="AH299" s="9" t="s">
        <v>91</v>
      </c>
      <c r="AI299" s="9" t="s">
        <v>91</v>
      </c>
      <c r="AJ299" s="9" t="s">
        <v>91</v>
      </c>
      <c r="AK299" s="9" t="s">
        <v>91</v>
      </c>
      <c r="AL299" s="9" t="s">
        <v>91</v>
      </c>
      <c r="AM299" s="9" t="s">
        <v>91</v>
      </c>
      <c r="AN299" s="9"/>
      <c r="AO299" s="19">
        <f>EDATE(Table2[[#This Row],[Licensed to]], -13)</f>
        <v>46203</v>
      </c>
      <c r="AP299" s="19">
        <f>EDATE(Table2[[#This Row],[Licensed to]],-4)</f>
        <v>46477</v>
      </c>
      <c r="AQ299" s="19">
        <f>EDATE(Table2[[#This Row],[Licensed to]], -13)</f>
        <v>46203</v>
      </c>
      <c r="AR299" s="19">
        <f>EDATE(Table2[[#This Row],[Licensed to]],-4)</f>
        <v>46477</v>
      </c>
    </row>
    <row r="300" spans="1:44">
      <c r="A300" s="9" t="s">
        <v>2995</v>
      </c>
      <c r="B300" s="33">
        <v>43376</v>
      </c>
      <c r="C300" s="44">
        <v>43783</v>
      </c>
      <c r="D300" s="33">
        <f>Table3[[#This Row],[Closed Date]]+ (7*365)</f>
        <v>46338</v>
      </c>
      <c r="E300" s="33"/>
      <c r="F300" s="32"/>
      <c r="G300" s="32">
        <v>10928</v>
      </c>
      <c r="H300" s="32">
        <v>101301</v>
      </c>
      <c r="I300" s="33">
        <v>43739</v>
      </c>
      <c r="J300" s="33">
        <v>44469</v>
      </c>
      <c r="K300" s="32"/>
      <c r="L300" s="32" t="s">
        <v>93</v>
      </c>
      <c r="M300" s="32" t="s">
        <v>74</v>
      </c>
      <c r="N300" s="32">
        <v>2</v>
      </c>
      <c r="O300" s="9" t="s">
        <v>2965</v>
      </c>
      <c r="P300" s="9" t="s">
        <v>198</v>
      </c>
      <c r="Q300" s="9" t="s">
        <v>2979</v>
      </c>
      <c r="R300" s="9" t="s">
        <v>198</v>
      </c>
      <c r="S300" s="9" t="s">
        <v>2985</v>
      </c>
      <c r="T300" s="9"/>
      <c r="U300" s="9"/>
      <c r="V300" s="9" t="s">
        <v>2970</v>
      </c>
      <c r="W300" s="9"/>
      <c r="X300" s="9"/>
      <c r="Y300" s="9"/>
      <c r="Z300" s="9" t="s">
        <v>2981</v>
      </c>
      <c r="AA300" s="9" t="s">
        <v>2996</v>
      </c>
      <c r="AB300" s="9" t="s">
        <v>334</v>
      </c>
      <c r="AC300" s="9" t="s">
        <v>335</v>
      </c>
      <c r="AD300" s="9" t="s">
        <v>2997</v>
      </c>
      <c r="AE300" s="9" t="s">
        <v>1850</v>
      </c>
      <c r="AF300" s="9" t="s">
        <v>1851</v>
      </c>
      <c r="AG300" s="9" t="s">
        <v>2984</v>
      </c>
      <c r="AH300" s="9" t="s">
        <v>91</v>
      </c>
      <c r="AI300" s="9" t="s">
        <v>91</v>
      </c>
      <c r="AJ300" s="9" t="s">
        <v>91</v>
      </c>
      <c r="AK300" s="9" t="s">
        <v>91</v>
      </c>
      <c r="AL300" s="9" t="s">
        <v>91</v>
      </c>
      <c r="AM300" s="9" t="s">
        <v>91</v>
      </c>
      <c r="AN300" s="9"/>
      <c r="AO300" s="19">
        <f>EDATE(Table2[[#This Row],[Licensed to]], -13)</f>
        <v>45777</v>
      </c>
      <c r="AP300" s="19">
        <f>EDATE(Table2[[#This Row],[Licensed to]],-4)</f>
        <v>46053</v>
      </c>
      <c r="AQ300" s="19">
        <f>EDATE(Table2[[#This Row],[Licensed to]], -13)</f>
        <v>45777</v>
      </c>
      <c r="AR300" s="19">
        <f>EDATE(Table2[[#This Row],[Licensed to]],-4)</f>
        <v>46053</v>
      </c>
    </row>
    <row r="301" spans="1:44">
      <c r="A301" s="9" t="s">
        <v>2995</v>
      </c>
      <c r="B301" s="33">
        <v>38961</v>
      </c>
      <c r="C301" s="44">
        <v>43252</v>
      </c>
      <c r="D301" s="33">
        <f>Table3[[#This Row],[Closed Date]]+ (7*365)</f>
        <v>45807</v>
      </c>
      <c r="E301" s="33"/>
      <c r="F301" s="32"/>
      <c r="G301" s="32"/>
      <c r="H301" s="32">
        <v>100544</v>
      </c>
      <c r="I301" s="33">
        <v>42614</v>
      </c>
      <c r="J301" s="33">
        <v>43343</v>
      </c>
      <c r="K301" s="32"/>
      <c r="L301" s="32" t="s">
        <v>93</v>
      </c>
      <c r="M301" s="32" t="s">
        <v>74</v>
      </c>
      <c r="N301" s="32">
        <v>2</v>
      </c>
      <c r="O301" s="9" t="s">
        <v>2998</v>
      </c>
      <c r="P301" s="9" t="s">
        <v>198</v>
      </c>
      <c r="Q301" s="9" t="s">
        <v>2979</v>
      </c>
      <c r="R301" s="9" t="s">
        <v>198</v>
      </c>
      <c r="S301" s="9" t="s">
        <v>2985</v>
      </c>
      <c r="T301" s="9"/>
      <c r="U301" s="9"/>
      <c r="V301" s="9" t="s">
        <v>2970</v>
      </c>
      <c r="W301" s="9"/>
      <c r="X301" s="9" t="s">
        <v>2991</v>
      </c>
      <c r="Y301" s="9"/>
      <c r="Z301" s="9" t="s">
        <v>2981</v>
      </c>
      <c r="AA301" s="9" t="s">
        <v>2996</v>
      </c>
      <c r="AB301" s="9" t="s">
        <v>334</v>
      </c>
      <c r="AC301" s="9" t="s">
        <v>335</v>
      </c>
      <c r="AD301" s="9" t="s">
        <v>2997</v>
      </c>
      <c r="AE301" s="9" t="s">
        <v>1850</v>
      </c>
      <c r="AF301" s="9" t="s">
        <v>1851</v>
      </c>
      <c r="AG301" s="9" t="s">
        <v>2984</v>
      </c>
      <c r="AH301" s="9" t="s">
        <v>91</v>
      </c>
      <c r="AI301" s="9" t="s">
        <v>91</v>
      </c>
      <c r="AJ301" s="9" t="s">
        <v>91</v>
      </c>
      <c r="AK301" s="9" t="s">
        <v>91</v>
      </c>
      <c r="AL301" s="9" t="s">
        <v>91</v>
      </c>
      <c r="AM301" s="9" t="s">
        <v>91</v>
      </c>
      <c r="AN301" s="9" t="s">
        <v>417</v>
      </c>
      <c r="AO301" s="19">
        <f>EDATE(Table2[[#This Row],[Licensed to]], -13)</f>
        <v>46050</v>
      </c>
      <c r="AP301" s="19">
        <f>EDATE(Table2[[#This Row],[Licensed to]],-4)</f>
        <v>46323</v>
      </c>
      <c r="AQ301" s="19">
        <f>EDATE(Table2[[#This Row],[Licensed to]], -13)</f>
        <v>46050</v>
      </c>
      <c r="AR301" s="19">
        <f>EDATE(Table2[[#This Row],[Licensed to]],-4)</f>
        <v>46323</v>
      </c>
    </row>
    <row r="302" spans="1:44">
      <c r="A302" s="9" t="s">
        <v>2999</v>
      </c>
      <c r="B302" s="33">
        <v>43917</v>
      </c>
      <c r="C302" s="44">
        <v>44012</v>
      </c>
      <c r="D302" s="33">
        <f>Table3[[#This Row],[Closed Date]]+ (7*365)</f>
        <v>46567</v>
      </c>
      <c r="E302" s="33"/>
      <c r="F302" s="32"/>
      <c r="G302" s="32">
        <v>10395</v>
      </c>
      <c r="H302" s="32">
        <v>101382</v>
      </c>
      <c r="I302" s="33">
        <v>43917</v>
      </c>
      <c r="J302" s="33">
        <v>44012</v>
      </c>
      <c r="K302" s="32"/>
      <c r="L302" s="32" t="s">
        <v>73</v>
      </c>
      <c r="M302" s="32" t="s">
        <v>74</v>
      </c>
      <c r="N302" s="32">
        <v>1</v>
      </c>
      <c r="O302" s="9" t="s">
        <v>2965</v>
      </c>
      <c r="P302" s="9" t="s">
        <v>198</v>
      </c>
      <c r="Q302" s="9" t="s">
        <v>2979</v>
      </c>
      <c r="R302" s="9" t="s">
        <v>198</v>
      </c>
      <c r="S302" s="9" t="s">
        <v>2985</v>
      </c>
      <c r="T302" s="9"/>
      <c r="U302" s="9"/>
      <c r="V302" s="9" t="s">
        <v>2970</v>
      </c>
      <c r="W302" s="9"/>
      <c r="X302" s="9" t="s">
        <v>2980</v>
      </c>
      <c r="Y302" s="9"/>
      <c r="Z302" s="9" t="s">
        <v>3000</v>
      </c>
      <c r="AA302" s="9" t="s">
        <v>3001</v>
      </c>
      <c r="AB302" s="9" t="s">
        <v>334</v>
      </c>
      <c r="AC302" s="9" t="s">
        <v>335</v>
      </c>
      <c r="AD302" s="9" t="s">
        <v>3002</v>
      </c>
      <c r="AE302" s="9" t="s">
        <v>1850</v>
      </c>
      <c r="AF302" s="9" t="s">
        <v>1851</v>
      </c>
      <c r="AG302" s="9" t="s">
        <v>2994</v>
      </c>
      <c r="AH302" s="9" t="s">
        <v>91</v>
      </c>
      <c r="AI302" s="9" t="s">
        <v>91</v>
      </c>
      <c r="AJ302" s="9" t="s">
        <v>91</v>
      </c>
      <c r="AK302" s="9" t="s">
        <v>91</v>
      </c>
      <c r="AL302" s="9" t="s">
        <v>91</v>
      </c>
      <c r="AM302" s="9" t="s">
        <v>91</v>
      </c>
      <c r="AN302" s="9" t="s">
        <v>3003</v>
      </c>
      <c r="AO302" s="19">
        <f>EDATE(Table2[[#This Row],[Licensed to]], -13)</f>
        <v>45807</v>
      </c>
      <c r="AP302" s="19">
        <f>EDATE(Table2[[#This Row],[Licensed to]],-4)</f>
        <v>46081</v>
      </c>
      <c r="AQ302" s="19">
        <f>EDATE(Table2[[#This Row],[Licensed to]], -13)</f>
        <v>45807</v>
      </c>
      <c r="AR302" s="19">
        <f>EDATE(Table2[[#This Row],[Licensed to]],-4)</f>
        <v>46081</v>
      </c>
    </row>
    <row r="303" spans="1:44">
      <c r="A303" s="9" t="s">
        <v>2999</v>
      </c>
      <c r="B303" s="33">
        <v>40169</v>
      </c>
      <c r="C303" s="44">
        <v>42419</v>
      </c>
      <c r="D303" s="33">
        <f>Table3[[#This Row],[Closed Date]]+ (7*365)</f>
        <v>44974</v>
      </c>
      <c r="E303" s="33"/>
      <c r="F303" s="32"/>
      <c r="G303" s="32"/>
      <c r="H303" s="32">
        <v>100810</v>
      </c>
      <c r="I303" s="33">
        <v>42064</v>
      </c>
      <c r="J303" s="33">
        <v>42794</v>
      </c>
      <c r="K303" s="32"/>
      <c r="L303" s="32" t="s">
        <v>93</v>
      </c>
      <c r="M303" s="32" t="s">
        <v>74</v>
      </c>
      <c r="N303" s="32">
        <v>2</v>
      </c>
      <c r="O303" s="9" t="s">
        <v>2965</v>
      </c>
      <c r="P303" s="9" t="s">
        <v>931</v>
      </c>
      <c r="Q303" s="9" t="s">
        <v>2988</v>
      </c>
      <c r="R303" s="9" t="s">
        <v>2989</v>
      </c>
      <c r="S303" s="9" t="s">
        <v>2990</v>
      </c>
      <c r="T303" s="9" t="s">
        <v>2990</v>
      </c>
      <c r="U303" s="9" t="s">
        <v>2989</v>
      </c>
      <c r="V303" s="9" t="s">
        <v>2970</v>
      </c>
      <c r="W303" s="9"/>
      <c r="X303" s="9" t="s">
        <v>2991</v>
      </c>
      <c r="Y303" s="9"/>
      <c r="Z303" s="9" t="s">
        <v>2992</v>
      </c>
      <c r="AA303" s="9" t="s">
        <v>2993</v>
      </c>
      <c r="AB303" s="9" t="s">
        <v>334</v>
      </c>
      <c r="AC303" s="9" t="s">
        <v>335</v>
      </c>
      <c r="AD303" s="9" t="s">
        <v>3004</v>
      </c>
      <c r="AE303" s="9" t="s">
        <v>1850</v>
      </c>
      <c r="AF303" s="9" t="s">
        <v>1851</v>
      </c>
      <c r="AG303" s="9" t="s">
        <v>2994</v>
      </c>
      <c r="AH303" s="9" t="s">
        <v>91</v>
      </c>
      <c r="AI303" s="9" t="s">
        <v>91</v>
      </c>
      <c r="AJ303" s="9" t="s">
        <v>91</v>
      </c>
      <c r="AK303" s="9" t="s">
        <v>91</v>
      </c>
      <c r="AL303" s="9" t="s">
        <v>91</v>
      </c>
      <c r="AM303" s="9" t="s">
        <v>90</v>
      </c>
      <c r="AN303" s="9"/>
      <c r="AO303" s="19">
        <f>EDATE(Table2[[#This Row],[Licensed to]], -13)</f>
        <v>46234</v>
      </c>
      <c r="AP303" s="19">
        <f>EDATE(Table2[[#This Row],[Licensed to]],-4)</f>
        <v>46507</v>
      </c>
      <c r="AQ303" s="19">
        <f>EDATE(Table2[[#This Row],[Licensed to]], -13)</f>
        <v>46234</v>
      </c>
      <c r="AR303" s="19">
        <f>EDATE(Table2[[#This Row],[Licensed to]],-4)</f>
        <v>46507</v>
      </c>
    </row>
    <row r="304" spans="1:44">
      <c r="A304" s="9" t="s">
        <v>2999</v>
      </c>
      <c r="B304" s="33">
        <v>38961</v>
      </c>
      <c r="C304" s="44">
        <v>39325</v>
      </c>
      <c r="D304" s="33">
        <f>Table3[[#This Row],[Closed Date]]+ (7*365)</f>
        <v>41880</v>
      </c>
      <c r="E304" s="33">
        <v>45817</v>
      </c>
      <c r="F304" s="32"/>
      <c r="G304" s="32"/>
      <c r="H304" s="32">
        <v>100545</v>
      </c>
      <c r="I304" s="33">
        <v>39325</v>
      </c>
      <c r="J304" s="33">
        <v>39690</v>
      </c>
      <c r="K304" s="32"/>
      <c r="L304" s="32" t="s">
        <v>93</v>
      </c>
      <c r="M304" s="32" t="s">
        <v>169</v>
      </c>
      <c r="N304" s="32">
        <v>2</v>
      </c>
      <c r="O304" s="9" t="s">
        <v>2965</v>
      </c>
      <c r="P304" s="9" t="s">
        <v>2966</v>
      </c>
      <c r="Q304" s="9" t="s">
        <v>2967</v>
      </c>
      <c r="R304" s="9" t="s">
        <v>3005</v>
      </c>
      <c r="S304" s="9" t="s">
        <v>3006</v>
      </c>
      <c r="T304" s="9"/>
      <c r="U304" s="9"/>
      <c r="V304" s="9" t="s">
        <v>2970</v>
      </c>
      <c r="W304" s="9"/>
      <c r="X304" s="9"/>
      <c r="Y304" s="9"/>
      <c r="Z304" s="9" t="s">
        <v>2971</v>
      </c>
      <c r="AA304" s="9" t="s">
        <v>2993</v>
      </c>
      <c r="AB304" s="9" t="s">
        <v>334</v>
      </c>
      <c r="AC304" s="9" t="s">
        <v>335</v>
      </c>
      <c r="AD304" s="9" t="s">
        <v>3004</v>
      </c>
      <c r="AE304" s="9" t="s">
        <v>1850</v>
      </c>
      <c r="AF304" s="9" t="s">
        <v>1851</v>
      </c>
      <c r="AG304" s="9" t="s">
        <v>2994</v>
      </c>
      <c r="AH304" s="9" t="s">
        <v>91</v>
      </c>
      <c r="AI304" s="9" t="s">
        <v>91</v>
      </c>
      <c r="AJ304" s="9" t="s">
        <v>91</v>
      </c>
      <c r="AK304" s="9" t="s">
        <v>91</v>
      </c>
      <c r="AL304" s="9" t="s">
        <v>91</v>
      </c>
      <c r="AM304" s="9" t="s">
        <v>91</v>
      </c>
      <c r="AN304" s="9" t="s">
        <v>3007</v>
      </c>
      <c r="AO304" s="19">
        <f>EDATE(Table2[[#This Row],[Licensed to]], -13)</f>
        <v>45777</v>
      </c>
      <c r="AP304" s="19">
        <f>EDATE(Table2[[#This Row],[Licensed to]],-4)</f>
        <v>46053</v>
      </c>
      <c r="AQ304" s="19">
        <f>EDATE(Table2[[#This Row],[Licensed to]], -13)</f>
        <v>45777</v>
      </c>
      <c r="AR304" s="19">
        <f>EDATE(Table2[[#This Row],[Licensed to]],-4)</f>
        <v>46053</v>
      </c>
    </row>
    <row r="305" spans="1:44">
      <c r="A305" s="9" t="s">
        <v>3008</v>
      </c>
      <c r="B305" s="33">
        <v>39625</v>
      </c>
      <c r="C305" s="44">
        <v>45536</v>
      </c>
      <c r="D305" s="33">
        <f>Table3[[#This Row],[Closed Date]]+ (7*365)</f>
        <v>48091</v>
      </c>
      <c r="E305" s="33"/>
      <c r="F305" s="32" t="s">
        <v>484</v>
      </c>
      <c r="G305" s="32">
        <v>11648</v>
      </c>
      <c r="H305" s="32">
        <v>100700</v>
      </c>
      <c r="I305" s="33">
        <v>45200</v>
      </c>
      <c r="J305" s="33">
        <v>45930</v>
      </c>
      <c r="K305" s="32"/>
      <c r="L305" s="32" t="s">
        <v>93</v>
      </c>
      <c r="M305" s="32" t="s">
        <v>74</v>
      </c>
      <c r="N305" s="32">
        <v>4</v>
      </c>
      <c r="O305" s="9" t="s">
        <v>2965</v>
      </c>
      <c r="P305" s="9" t="s">
        <v>198</v>
      </c>
      <c r="Q305" s="9" t="s">
        <v>2979</v>
      </c>
      <c r="R305" s="9" t="s">
        <v>257</v>
      </c>
      <c r="S305" s="9" t="s">
        <v>3009</v>
      </c>
      <c r="T305" s="9"/>
      <c r="U305" s="9"/>
      <c r="V305" s="9" t="s">
        <v>3010</v>
      </c>
      <c r="W305" s="9" t="s">
        <v>3011</v>
      </c>
      <c r="X305" s="9" t="s">
        <v>3012</v>
      </c>
      <c r="Y305" s="9"/>
      <c r="Z305" s="9" t="s">
        <v>2981</v>
      </c>
      <c r="AA305" s="9" t="s">
        <v>2982</v>
      </c>
      <c r="AB305" s="9" t="s">
        <v>334</v>
      </c>
      <c r="AC305" s="9" t="s">
        <v>335</v>
      </c>
      <c r="AD305" s="9" t="s">
        <v>3013</v>
      </c>
      <c r="AE305" s="9" t="s">
        <v>1385</v>
      </c>
      <c r="AF305" s="9" t="s">
        <v>1386</v>
      </c>
      <c r="AG305" s="9" t="s">
        <v>3014</v>
      </c>
      <c r="AH305" s="9" t="s">
        <v>90</v>
      </c>
      <c r="AI305" s="9" t="s">
        <v>91</v>
      </c>
      <c r="AJ305" s="9" t="s">
        <v>91</v>
      </c>
      <c r="AK305" s="9" t="s">
        <v>91</v>
      </c>
      <c r="AL305" s="9" t="s">
        <v>91</v>
      </c>
      <c r="AM305" s="9" t="s">
        <v>90</v>
      </c>
      <c r="AN305" s="9"/>
      <c r="AO305" s="19">
        <f>EDATE(Table2[[#This Row],[Licensed to]], -13)</f>
        <v>45807</v>
      </c>
      <c r="AP305" s="19">
        <f>EDATE(Table2[[#This Row],[Licensed to]],-4)</f>
        <v>46081</v>
      </c>
      <c r="AQ305" s="19">
        <f>EDATE(Table2[[#This Row],[Licensed to]], -13)</f>
        <v>45807</v>
      </c>
      <c r="AR305" s="19">
        <f>EDATE(Table2[[#This Row],[Licensed to]],-4)</f>
        <v>46081</v>
      </c>
    </row>
    <row r="306" spans="1:44">
      <c r="A306" s="9" t="s">
        <v>3015</v>
      </c>
      <c r="B306" s="33">
        <v>39400</v>
      </c>
      <c r="C306" s="44">
        <v>41211</v>
      </c>
      <c r="D306" s="33">
        <f>Table3[[#This Row],[Closed Date]]+ (7*365)</f>
        <v>43766</v>
      </c>
      <c r="E306" s="33"/>
      <c r="F306" s="32"/>
      <c r="G306" s="32"/>
      <c r="H306" s="32">
        <v>100660</v>
      </c>
      <c r="I306" s="33">
        <v>40942</v>
      </c>
      <c r="J306" s="33">
        <v>41670</v>
      </c>
      <c r="K306" s="32"/>
      <c r="L306" s="32" t="s">
        <v>93</v>
      </c>
      <c r="M306" s="32" t="s">
        <v>74</v>
      </c>
      <c r="N306" s="32">
        <v>1</v>
      </c>
      <c r="O306" s="9" t="s">
        <v>2965</v>
      </c>
      <c r="P306" s="9" t="s">
        <v>3016</v>
      </c>
      <c r="Q306" s="9" t="s">
        <v>3017</v>
      </c>
      <c r="R306" s="9" t="s">
        <v>2315</v>
      </c>
      <c r="S306" s="9" t="s">
        <v>3018</v>
      </c>
      <c r="T306" s="9"/>
      <c r="U306" s="9"/>
      <c r="V306" s="9" t="s">
        <v>2970</v>
      </c>
      <c r="W306" s="9"/>
      <c r="X306" s="9" t="s">
        <v>3019</v>
      </c>
      <c r="Y306" s="9"/>
      <c r="Z306" s="9" t="s">
        <v>3020</v>
      </c>
      <c r="AA306" s="9" t="s">
        <v>2993</v>
      </c>
      <c r="AB306" s="9" t="s">
        <v>334</v>
      </c>
      <c r="AC306" s="9" t="s">
        <v>335</v>
      </c>
      <c r="AD306" s="9" t="s">
        <v>3021</v>
      </c>
      <c r="AE306" s="9" t="s">
        <v>334</v>
      </c>
      <c r="AF306" s="9" t="s">
        <v>335</v>
      </c>
      <c r="AG306" s="9" t="s">
        <v>3022</v>
      </c>
      <c r="AH306" s="9" t="s">
        <v>91</v>
      </c>
      <c r="AI306" s="9" t="s">
        <v>91</v>
      </c>
      <c r="AJ306" s="9" t="s">
        <v>91</v>
      </c>
      <c r="AK306" s="9" t="s">
        <v>91</v>
      </c>
      <c r="AL306" s="9" t="s">
        <v>91</v>
      </c>
      <c r="AM306" s="9" t="s">
        <v>91</v>
      </c>
      <c r="AN306" s="9"/>
      <c r="AO306" s="19">
        <f>EDATE(Table2[[#This Row],[Licensed to]], -13)</f>
        <v>45716</v>
      </c>
      <c r="AP306" s="19">
        <f>EDATE(Table2[[#This Row],[Licensed to]],-4)</f>
        <v>45991</v>
      </c>
      <c r="AQ306" s="19">
        <f>EDATE(Table2[[#This Row],[Licensed to]], -13)</f>
        <v>45716</v>
      </c>
      <c r="AR306" s="19">
        <f>EDATE(Table2[[#This Row],[Licensed to]],-4)</f>
        <v>45991</v>
      </c>
    </row>
    <row r="307" spans="1:44">
      <c r="A307" s="9" t="s">
        <v>3023</v>
      </c>
      <c r="B307" s="33">
        <v>35187</v>
      </c>
      <c r="C307" s="44">
        <v>41534</v>
      </c>
      <c r="D307" s="33">
        <f>Table3[[#This Row],[Closed Date]]+ (7*365)</f>
        <v>44089</v>
      </c>
      <c r="E307" s="33"/>
      <c r="F307" s="32"/>
      <c r="G307" s="32"/>
      <c r="H307" s="32">
        <v>100020</v>
      </c>
      <c r="I307" s="33">
        <v>41153</v>
      </c>
      <c r="J307" s="33">
        <v>41881</v>
      </c>
      <c r="K307" s="32"/>
      <c r="L307" s="32" t="s">
        <v>93</v>
      </c>
      <c r="M307" s="32" t="s">
        <v>74</v>
      </c>
      <c r="N307" s="32">
        <v>4</v>
      </c>
      <c r="O307" s="9" t="s">
        <v>2965</v>
      </c>
      <c r="P307" s="9" t="s">
        <v>3016</v>
      </c>
      <c r="Q307" s="9" t="s">
        <v>3017</v>
      </c>
      <c r="R307" s="9" t="s">
        <v>2732</v>
      </c>
      <c r="S307" s="9" t="s">
        <v>3024</v>
      </c>
      <c r="T307" s="9" t="s">
        <v>3024</v>
      </c>
      <c r="U307" s="9" t="s">
        <v>2732</v>
      </c>
      <c r="V307" s="9" t="s">
        <v>2970</v>
      </c>
      <c r="W307" s="9" t="s">
        <v>3025</v>
      </c>
      <c r="X307" s="9" t="s">
        <v>3019</v>
      </c>
      <c r="Y307" s="9"/>
      <c r="Z307" s="9" t="s">
        <v>3020</v>
      </c>
      <c r="AA307" s="9" t="s">
        <v>3026</v>
      </c>
      <c r="AB307" s="9" t="s">
        <v>334</v>
      </c>
      <c r="AC307" s="9" t="s">
        <v>335</v>
      </c>
      <c r="AD307" s="9" t="s">
        <v>3027</v>
      </c>
      <c r="AE307" s="9" t="s">
        <v>1385</v>
      </c>
      <c r="AF307" s="9" t="s">
        <v>1386</v>
      </c>
      <c r="AG307" s="9" t="s">
        <v>3027</v>
      </c>
      <c r="AH307" s="9" t="s">
        <v>91</v>
      </c>
      <c r="AI307" s="9" t="s">
        <v>91</v>
      </c>
      <c r="AJ307" s="9" t="s">
        <v>91</v>
      </c>
      <c r="AK307" s="9" t="s">
        <v>91</v>
      </c>
      <c r="AL307" s="9" t="s">
        <v>90</v>
      </c>
      <c r="AM307" s="9" t="s">
        <v>91</v>
      </c>
      <c r="AN307" s="9"/>
      <c r="AO307" s="19">
        <f>EDATE(Table2[[#This Row],[Licensed to]], -13)</f>
        <v>45595</v>
      </c>
      <c r="AP307" s="19">
        <f>EDATE(Table2[[#This Row],[Licensed to]],-4)</f>
        <v>45868</v>
      </c>
      <c r="AQ307" s="19">
        <f>EDATE(Table2[[#This Row],[Licensed to]], -13)</f>
        <v>45595</v>
      </c>
      <c r="AR307" s="19">
        <f>EDATE(Table2[[#This Row],[Licensed to]],-4)</f>
        <v>45868</v>
      </c>
    </row>
    <row r="308" spans="1:44">
      <c r="A308" s="9" t="s">
        <v>3028</v>
      </c>
      <c r="B308" s="33">
        <v>38961</v>
      </c>
      <c r="C308" s="44">
        <v>42887</v>
      </c>
      <c r="D308" s="33">
        <f>Table3[[#This Row],[Closed Date]]+ (7*365)</f>
        <v>45442</v>
      </c>
      <c r="E308" s="33"/>
      <c r="F308" s="32"/>
      <c r="G308" s="32"/>
      <c r="H308" s="32">
        <v>100542</v>
      </c>
      <c r="I308" s="33">
        <v>42614</v>
      </c>
      <c r="J308" s="33">
        <v>43343</v>
      </c>
      <c r="K308" s="32"/>
      <c r="L308" s="32" t="s">
        <v>93</v>
      </c>
      <c r="M308" s="32" t="s">
        <v>74</v>
      </c>
      <c r="N308" s="32">
        <v>4</v>
      </c>
      <c r="O308" s="9" t="s">
        <v>2965</v>
      </c>
      <c r="P308" s="9" t="s">
        <v>198</v>
      </c>
      <c r="Q308" s="9" t="s">
        <v>2979</v>
      </c>
      <c r="R308" s="9" t="s">
        <v>3029</v>
      </c>
      <c r="S308" s="9" t="s">
        <v>2217</v>
      </c>
      <c r="T308" s="9" t="s">
        <v>2217</v>
      </c>
      <c r="U308" s="9" t="s">
        <v>3029</v>
      </c>
      <c r="V308" s="9" t="s">
        <v>2970</v>
      </c>
      <c r="W308" s="9"/>
      <c r="X308" s="9" t="s">
        <v>2991</v>
      </c>
      <c r="Y308" s="9"/>
      <c r="Z308" s="9" t="s">
        <v>2981</v>
      </c>
      <c r="AA308" s="9" t="s">
        <v>2993</v>
      </c>
      <c r="AB308" s="9" t="s">
        <v>334</v>
      </c>
      <c r="AC308" s="9" t="s">
        <v>335</v>
      </c>
      <c r="AD308" s="9" t="s">
        <v>3030</v>
      </c>
      <c r="AE308" s="9" t="s">
        <v>334</v>
      </c>
      <c r="AF308" s="9" t="s">
        <v>335</v>
      </c>
      <c r="AG308" s="9" t="s">
        <v>3031</v>
      </c>
      <c r="AH308" s="9" t="s">
        <v>91</v>
      </c>
      <c r="AI308" s="9" t="s">
        <v>91</v>
      </c>
      <c r="AJ308" s="9" t="s">
        <v>91</v>
      </c>
      <c r="AK308" s="9" t="s">
        <v>91</v>
      </c>
      <c r="AL308" s="9" t="s">
        <v>90</v>
      </c>
      <c r="AM308" s="9" t="s">
        <v>90</v>
      </c>
      <c r="AN308" s="9" t="s">
        <v>417</v>
      </c>
      <c r="AO308" s="19">
        <f>EDATE(Table2[[#This Row],[Licensed to]], -13)</f>
        <v>46050</v>
      </c>
      <c r="AP308" s="19">
        <f>EDATE(Table2[[#This Row],[Licensed to]],-4)</f>
        <v>46323</v>
      </c>
      <c r="AQ308" s="19">
        <f>EDATE(Table2[[#This Row],[Licensed to]], -13)</f>
        <v>46050</v>
      </c>
      <c r="AR308" s="19">
        <f>EDATE(Table2[[#This Row],[Licensed to]],-4)</f>
        <v>46323</v>
      </c>
    </row>
    <row r="309" spans="1:44">
      <c r="A309" s="9" t="s">
        <v>3032</v>
      </c>
      <c r="B309" s="33">
        <v>39934</v>
      </c>
      <c r="C309" s="44">
        <v>43617</v>
      </c>
      <c r="D309" s="33">
        <f>Table3[[#This Row],[Closed Date]]+ (7*365)</f>
        <v>46172</v>
      </c>
      <c r="E309" s="33"/>
      <c r="F309" s="32"/>
      <c r="G309" s="32">
        <v>11566</v>
      </c>
      <c r="H309" s="32">
        <v>100742</v>
      </c>
      <c r="I309" s="33">
        <v>43313</v>
      </c>
      <c r="J309" s="33">
        <v>44043</v>
      </c>
      <c r="K309" s="32"/>
      <c r="L309" s="32" t="s">
        <v>93</v>
      </c>
      <c r="M309" s="32" t="s">
        <v>74</v>
      </c>
      <c r="N309" s="32">
        <v>2</v>
      </c>
      <c r="O309" s="9" t="s">
        <v>2965</v>
      </c>
      <c r="P309" s="9" t="s">
        <v>198</v>
      </c>
      <c r="Q309" s="9" t="s">
        <v>2979</v>
      </c>
      <c r="R309" s="9" t="s">
        <v>3033</v>
      </c>
      <c r="S309" s="9" t="s">
        <v>3034</v>
      </c>
      <c r="T309" s="9"/>
      <c r="U309" s="9"/>
      <c r="V309" s="9" t="s">
        <v>2970</v>
      </c>
      <c r="W309" s="9"/>
      <c r="X309" s="9" t="s">
        <v>2991</v>
      </c>
      <c r="Y309" s="9"/>
      <c r="Z309" s="9" t="s">
        <v>2981</v>
      </c>
      <c r="AA309" s="9" t="s">
        <v>2996</v>
      </c>
      <c r="AB309" s="9" t="s">
        <v>334</v>
      </c>
      <c r="AC309" s="9" t="s">
        <v>335</v>
      </c>
      <c r="AD309" s="9" t="s">
        <v>3035</v>
      </c>
      <c r="AE309" s="9" t="s">
        <v>334</v>
      </c>
      <c r="AF309" s="9" t="s">
        <v>335</v>
      </c>
      <c r="AG309" s="9" t="s">
        <v>3036</v>
      </c>
      <c r="AH309" s="9" t="s">
        <v>91</v>
      </c>
      <c r="AI309" s="9" t="s">
        <v>91</v>
      </c>
      <c r="AJ309" s="9" t="s">
        <v>91</v>
      </c>
      <c r="AK309" s="9" t="s">
        <v>91</v>
      </c>
      <c r="AL309" s="9" t="s">
        <v>91</v>
      </c>
      <c r="AM309" s="9" t="s">
        <v>90</v>
      </c>
      <c r="AN309" s="9" t="s">
        <v>417</v>
      </c>
      <c r="AO309" s="19">
        <f>EDATE(Table2[[#This Row],[Licensed to]], -13)</f>
        <v>45960</v>
      </c>
      <c r="AP309" s="19">
        <f>EDATE(Table2[[#This Row],[Licensed to]],-4)</f>
        <v>46233</v>
      </c>
      <c r="AQ309" s="19">
        <f>EDATE(Table2[[#This Row],[Licensed to]], -13)</f>
        <v>45960</v>
      </c>
      <c r="AR309" s="19">
        <f>EDATE(Table2[[#This Row],[Licensed to]],-4)</f>
        <v>46233</v>
      </c>
    </row>
    <row r="310" spans="1:44">
      <c r="A310" s="9" t="s">
        <v>3037</v>
      </c>
      <c r="B310" s="33">
        <v>39252</v>
      </c>
      <c r="C310" s="44">
        <v>41325</v>
      </c>
      <c r="D310" s="33">
        <f>Table3[[#This Row],[Closed Date]]+ (7*365)</f>
        <v>43880</v>
      </c>
      <c r="E310" s="33"/>
      <c r="F310" s="32"/>
      <c r="G310" s="32"/>
      <c r="H310" s="32">
        <v>100617</v>
      </c>
      <c r="I310" s="33">
        <v>40819</v>
      </c>
      <c r="J310" s="33">
        <v>41455</v>
      </c>
      <c r="K310" s="32"/>
      <c r="L310" s="32" t="s">
        <v>93</v>
      </c>
      <c r="M310" s="32" t="s">
        <v>74</v>
      </c>
      <c r="N310" s="32">
        <v>2</v>
      </c>
      <c r="O310" s="9" t="s">
        <v>2965</v>
      </c>
      <c r="P310" s="9" t="s">
        <v>3016</v>
      </c>
      <c r="Q310" s="9" t="s">
        <v>3017</v>
      </c>
      <c r="R310" s="9" t="s">
        <v>2732</v>
      </c>
      <c r="S310" s="9" t="s">
        <v>3038</v>
      </c>
      <c r="T310" s="9"/>
      <c r="U310" s="9"/>
      <c r="V310" s="9" t="s">
        <v>2970</v>
      </c>
      <c r="W310" s="9"/>
      <c r="X310" s="9" t="s">
        <v>3019</v>
      </c>
      <c r="Y310" s="9"/>
      <c r="Z310" s="9" t="s">
        <v>3020</v>
      </c>
      <c r="AA310" s="9" t="s">
        <v>2993</v>
      </c>
      <c r="AB310" s="9" t="s">
        <v>334</v>
      </c>
      <c r="AC310" s="9" t="s">
        <v>335</v>
      </c>
      <c r="AD310" s="9" t="s">
        <v>3039</v>
      </c>
      <c r="AE310" s="9" t="s">
        <v>1850</v>
      </c>
      <c r="AF310" s="9" t="s">
        <v>1851</v>
      </c>
      <c r="AG310" s="9" t="s">
        <v>3040</v>
      </c>
      <c r="AH310" s="9" t="s">
        <v>91</v>
      </c>
      <c r="AI310" s="9" t="s">
        <v>91</v>
      </c>
      <c r="AJ310" s="9" t="s">
        <v>91</v>
      </c>
      <c r="AK310" s="9" t="s">
        <v>91</v>
      </c>
      <c r="AL310" s="9" t="s">
        <v>91</v>
      </c>
      <c r="AM310" s="9" t="s">
        <v>91</v>
      </c>
      <c r="AN310" s="9" t="s">
        <v>3041</v>
      </c>
      <c r="AO310" s="19">
        <f>EDATE(Table2[[#This Row],[Licensed to]], -13)</f>
        <v>45960</v>
      </c>
      <c r="AP310" s="19">
        <f>EDATE(Table2[[#This Row],[Licensed to]],-4)</f>
        <v>46233</v>
      </c>
      <c r="AQ310" s="19">
        <f>EDATE(Table2[[#This Row],[Licensed to]], -13)</f>
        <v>45960</v>
      </c>
      <c r="AR310" s="19">
        <f>EDATE(Table2[[#This Row],[Licensed to]],-4)</f>
        <v>46233</v>
      </c>
    </row>
    <row r="311" spans="1:44">
      <c r="A311" s="9" t="s">
        <v>3042</v>
      </c>
      <c r="B311" s="33">
        <v>39248</v>
      </c>
      <c r="C311" s="44">
        <v>43132</v>
      </c>
      <c r="D311" s="33">
        <f>Table3[[#This Row],[Closed Date]]+ (7*365)</f>
        <v>45687</v>
      </c>
      <c r="E311" s="33"/>
      <c r="F311" s="32"/>
      <c r="G311" s="32"/>
      <c r="H311" s="32">
        <v>100616</v>
      </c>
      <c r="I311" s="33">
        <v>42917</v>
      </c>
      <c r="J311" s="33">
        <v>43646</v>
      </c>
      <c r="K311" s="32"/>
      <c r="L311" s="32" t="s">
        <v>93</v>
      </c>
      <c r="M311" s="32" t="s">
        <v>94</v>
      </c>
      <c r="N311" s="32">
        <v>2</v>
      </c>
      <c r="O311" s="9" t="s">
        <v>2965</v>
      </c>
      <c r="P311" s="9" t="s">
        <v>198</v>
      </c>
      <c r="Q311" s="9" t="s">
        <v>2979</v>
      </c>
      <c r="R311" s="9" t="s">
        <v>1779</v>
      </c>
      <c r="S311" s="9" t="s">
        <v>3043</v>
      </c>
      <c r="T311" s="9"/>
      <c r="U311" s="9"/>
      <c r="V311" s="9" t="s">
        <v>2970</v>
      </c>
      <c r="W311" s="9"/>
      <c r="X311" s="9" t="s">
        <v>2991</v>
      </c>
      <c r="Y311" s="9"/>
      <c r="Z311" s="9" t="s">
        <v>2981</v>
      </c>
      <c r="AA311" s="9" t="s">
        <v>2993</v>
      </c>
      <c r="AB311" s="9" t="s">
        <v>334</v>
      </c>
      <c r="AC311" s="9" t="s">
        <v>335</v>
      </c>
      <c r="AD311" s="9" t="s">
        <v>3044</v>
      </c>
      <c r="AE311" s="9" t="s">
        <v>1850</v>
      </c>
      <c r="AF311" s="9" t="s">
        <v>1851</v>
      </c>
      <c r="AG311" s="9" t="s">
        <v>3045</v>
      </c>
      <c r="AH311" s="9" t="s">
        <v>91</v>
      </c>
      <c r="AI311" s="9" t="s">
        <v>91</v>
      </c>
      <c r="AJ311" s="9" t="s">
        <v>91</v>
      </c>
      <c r="AK311" s="9" t="s">
        <v>91</v>
      </c>
      <c r="AL311" s="9" t="s">
        <v>90</v>
      </c>
      <c r="AM311" s="9" t="s">
        <v>91</v>
      </c>
      <c r="AN311" s="9" t="s">
        <v>417</v>
      </c>
      <c r="AO311" s="19">
        <f>EDATE(Table2[[#This Row],[Licensed to]], -13)</f>
        <v>45960</v>
      </c>
      <c r="AP311" s="19">
        <f>EDATE(Table2[[#This Row],[Licensed to]],-4)</f>
        <v>46233</v>
      </c>
      <c r="AQ311" s="19">
        <f>EDATE(Table2[[#This Row],[Licensed to]], -13)</f>
        <v>45960</v>
      </c>
      <c r="AR311" s="19">
        <f>EDATE(Table2[[#This Row],[Licensed to]],-4)</f>
        <v>46233</v>
      </c>
    </row>
    <row r="312" spans="1:44">
      <c r="A312" s="9" t="s">
        <v>3046</v>
      </c>
      <c r="B312" s="33">
        <v>41180</v>
      </c>
      <c r="C312" s="44">
        <v>41334</v>
      </c>
      <c r="D312" s="33">
        <f>Table3[[#This Row],[Closed Date]]+ (7*365)</f>
        <v>43889</v>
      </c>
      <c r="E312" s="33"/>
      <c r="F312" s="32"/>
      <c r="G312" s="32"/>
      <c r="H312" s="32">
        <v>100989</v>
      </c>
      <c r="I312" s="33">
        <v>41180</v>
      </c>
      <c r="J312" s="33">
        <v>41547</v>
      </c>
      <c r="K312" s="32"/>
      <c r="L312" s="32" t="s">
        <v>73</v>
      </c>
      <c r="M312" s="32" t="s">
        <v>74</v>
      </c>
      <c r="N312" s="32">
        <v>4</v>
      </c>
      <c r="O312" s="9" t="s">
        <v>2965</v>
      </c>
      <c r="P312" s="9" t="s">
        <v>3016</v>
      </c>
      <c r="Q312" s="9" t="s">
        <v>3017</v>
      </c>
      <c r="R312" s="9" t="s">
        <v>2732</v>
      </c>
      <c r="S312" s="9" t="s">
        <v>3038</v>
      </c>
      <c r="T312" s="9"/>
      <c r="U312" s="9"/>
      <c r="V312" s="9" t="s">
        <v>2970</v>
      </c>
      <c r="W312" s="9"/>
      <c r="X312" s="9" t="s">
        <v>3019</v>
      </c>
      <c r="Y312" s="9"/>
      <c r="Z312" s="9" t="s">
        <v>3020</v>
      </c>
      <c r="AA312" s="9" t="s">
        <v>3047</v>
      </c>
      <c r="AB312" s="9" t="s">
        <v>334</v>
      </c>
      <c r="AC312" s="9" t="s">
        <v>335</v>
      </c>
      <c r="AD312" s="9" t="s">
        <v>3048</v>
      </c>
      <c r="AE312" s="9" t="s">
        <v>1850</v>
      </c>
      <c r="AF312" s="9" t="s">
        <v>1851</v>
      </c>
      <c r="AG312" s="9" t="s">
        <v>3049</v>
      </c>
      <c r="AH312" s="9" t="s">
        <v>91</v>
      </c>
      <c r="AI312" s="9" t="s">
        <v>91</v>
      </c>
      <c r="AJ312" s="9" t="s">
        <v>91</v>
      </c>
      <c r="AK312" s="9" t="s">
        <v>91</v>
      </c>
      <c r="AL312" s="9" t="s">
        <v>90</v>
      </c>
      <c r="AM312" s="9" t="s">
        <v>91</v>
      </c>
      <c r="AN312" s="9"/>
      <c r="AO312" s="19">
        <f>EDATE(Table2[[#This Row],[Licensed to]], -13)</f>
        <v>45722</v>
      </c>
      <c r="AP312" s="19">
        <f>EDATE(Table2[[#This Row],[Licensed to]],-4)</f>
        <v>45997</v>
      </c>
      <c r="AQ312" s="19">
        <f>EDATE(Table2[[#This Row],[Licensed to]], -13)</f>
        <v>45722</v>
      </c>
      <c r="AR312" s="19">
        <f>EDATE(Table2[[#This Row],[Licensed to]],-4)</f>
        <v>45997</v>
      </c>
    </row>
    <row r="313" spans="1:44">
      <c r="A313" s="9" t="s">
        <v>3050</v>
      </c>
      <c r="B313" s="33">
        <v>35878</v>
      </c>
      <c r="C313" s="44">
        <v>43419</v>
      </c>
      <c r="D313" s="33">
        <f>Table3[[#This Row],[Closed Date]]+ (7*365)</f>
        <v>45974</v>
      </c>
      <c r="E313" s="33"/>
      <c r="F313" s="32"/>
      <c r="G313" s="32">
        <v>11247</v>
      </c>
      <c r="H313" s="32">
        <v>100110</v>
      </c>
      <c r="I313" s="33">
        <v>43191</v>
      </c>
      <c r="J313" s="33">
        <v>43921</v>
      </c>
      <c r="K313" s="32"/>
      <c r="L313" s="32" t="s">
        <v>93</v>
      </c>
      <c r="M313" s="32" t="s">
        <v>74</v>
      </c>
      <c r="N313" s="32">
        <v>4</v>
      </c>
      <c r="O313" s="9" t="s">
        <v>2965</v>
      </c>
      <c r="P313" s="9" t="s">
        <v>198</v>
      </c>
      <c r="Q313" s="9" t="s">
        <v>2979</v>
      </c>
      <c r="R313" s="9" t="s">
        <v>198</v>
      </c>
      <c r="S313" s="9" t="s">
        <v>2985</v>
      </c>
      <c r="T313" s="9"/>
      <c r="U313" s="9"/>
      <c r="V313" s="9" t="s">
        <v>2970</v>
      </c>
      <c r="W313" s="9"/>
      <c r="X313" s="9" t="s">
        <v>2991</v>
      </c>
      <c r="Y313" s="9"/>
      <c r="Z313" s="9" t="s">
        <v>2981</v>
      </c>
      <c r="AA313" s="9" t="s">
        <v>2982</v>
      </c>
      <c r="AB313" s="9" t="s">
        <v>334</v>
      </c>
      <c r="AC313" s="9" t="s">
        <v>335</v>
      </c>
      <c r="AD313" s="9" t="s">
        <v>3051</v>
      </c>
      <c r="AE313" s="9" t="s">
        <v>1850</v>
      </c>
      <c r="AF313" s="9" t="s">
        <v>1851</v>
      </c>
      <c r="AG313" s="9" t="s">
        <v>3052</v>
      </c>
      <c r="AH313" s="9" t="s">
        <v>91</v>
      </c>
      <c r="AI313" s="9" t="s">
        <v>91</v>
      </c>
      <c r="AJ313" s="9" t="s">
        <v>91</v>
      </c>
      <c r="AK313" s="9" t="s">
        <v>91</v>
      </c>
      <c r="AL313" s="9" t="s">
        <v>91</v>
      </c>
      <c r="AM313" s="9" t="s">
        <v>90</v>
      </c>
      <c r="AN313" s="9" t="s">
        <v>417</v>
      </c>
      <c r="AO313" s="19">
        <f>EDATE(Table2[[#This Row],[Licensed to]], -13)</f>
        <v>46142</v>
      </c>
      <c r="AP313" s="19">
        <f>EDATE(Table2[[#This Row],[Licensed to]],-4)</f>
        <v>46418</v>
      </c>
      <c r="AQ313" s="19">
        <f>EDATE(Table2[[#This Row],[Licensed to]], -13)</f>
        <v>46142</v>
      </c>
      <c r="AR313" s="19">
        <f>EDATE(Table2[[#This Row],[Licensed to]],-4)</f>
        <v>46418</v>
      </c>
    </row>
    <row r="314" spans="1:44">
      <c r="A314" s="9" t="s">
        <v>3053</v>
      </c>
      <c r="B314" s="33">
        <v>37644</v>
      </c>
      <c r="C314" s="44">
        <v>39462</v>
      </c>
      <c r="D314" s="33">
        <f>Table3[[#This Row],[Closed Date]]+ (7*365)</f>
        <v>42017</v>
      </c>
      <c r="E314" s="33">
        <v>45817</v>
      </c>
      <c r="F314" s="32"/>
      <c r="G314" s="32"/>
      <c r="H314" s="32">
        <v>100296</v>
      </c>
      <c r="I314" s="33">
        <v>39104</v>
      </c>
      <c r="J314" s="33">
        <v>39834</v>
      </c>
      <c r="K314" s="32"/>
      <c r="L314" s="32" t="s">
        <v>93</v>
      </c>
      <c r="M314" s="32" t="s">
        <v>169</v>
      </c>
      <c r="N314" s="32">
        <v>3</v>
      </c>
      <c r="O314" s="9" t="s">
        <v>2965</v>
      </c>
      <c r="P314" s="9" t="s">
        <v>2966</v>
      </c>
      <c r="Q314" s="9" t="s">
        <v>2967</v>
      </c>
      <c r="R314" s="9" t="s">
        <v>3005</v>
      </c>
      <c r="S314" s="9" t="s">
        <v>3006</v>
      </c>
      <c r="T314" s="9"/>
      <c r="U314" s="9"/>
      <c r="V314" s="9" t="s">
        <v>2970</v>
      </c>
      <c r="W314" s="9"/>
      <c r="X314" s="9"/>
      <c r="Y314" s="9"/>
      <c r="Z314" s="9" t="s">
        <v>2971</v>
      </c>
      <c r="AA314" s="9" t="s">
        <v>2993</v>
      </c>
      <c r="AB314" s="9" t="s">
        <v>334</v>
      </c>
      <c r="AC314" s="9" t="s">
        <v>335</v>
      </c>
      <c r="AD314" s="9" t="s">
        <v>3054</v>
      </c>
      <c r="AE314" s="9" t="s">
        <v>238</v>
      </c>
      <c r="AF314" s="9" t="s">
        <v>241</v>
      </c>
      <c r="AG314" s="9" t="s">
        <v>3055</v>
      </c>
      <c r="AH314" s="9" t="s">
        <v>91</v>
      </c>
      <c r="AI314" s="9" t="s">
        <v>91</v>
      </c>
      <c r="AJ314" s="9" t="s">
        <v>91</v>
      </c>
      <c r="AK314" s="9" t="s">
        <v>91</v>
      </c>
      <c r="AL314" s="9" t="s">
        <v>90</v>
      </c>
      <c r="AM314" s="9" t="s">
        <v>91</v>
      </c>
      <c r="AN314" s="9" t="s">
        <v>3056</v>
      </c>
      <c r="AO314" s="19">
        <f>EDATE(Table2[[#This Row],[Licensed to]], -13)</f>
        <v>45838</v>
      </c>
      <c r="AP314" s="19">
        <f>EDATE(Table2[[#This Row],[Licensed to]],-4)</f>
        <v>46112</v>
      </c>
      <c r="AQ314" s="19">
        <f>EDATE(Table2[[#This Row],[Licensed to]], -13)</f>
        <v>45838</v>
      </c>
      <c r="AR314" s="19">
        <f>EDATE(Table2[[#This Row],[Licensed to]],-4)</f>
        <v>46112</v>
      </c>
    </row>
    <row r="315" spans="1:44">
      <c r="A315" s="9" t="s">
        <v>3057</v>
      </c>
      <c r="B315" s="33">
        <v>40826</v>
      </c>
      <c r="C315" s="44">
        <v>41229</v>
      </c>
      <c r="D315" s="33">
        <f>Table3[[#This Row],[Closed Date]]+ (7*365)</f>
        <v>43784</v>
      </c>
      <c r="E315" s="33"/>
      <c r="F315" s="32"/>
      <c r="G315" s="32"/>
      <c r="H315" s="32">
        <v>100919</v>
      </c>
      <c r="I315" s="33">
        <v>41214</v>
      </c>
      <c r="J315" s="33">
        <v>41943</v>
      </c>
      <c r="K315" s="32"/>
      <c r="L315" s="32" t="s">
        <v>93</v>
      </c>
      <c r="M315" s="32" t="s">
        <v>169</v>
      </c>
      <c r="N315" s="32">
        <v>1</v>
      </c>
      <c r="O315" s="9" t="s">
        <v>2965</v>
      </c>
      <c r="P315" s="9" t="s">
        <v>3016</v>
      </c>
      <c r="Q315" s="9" t="s">
        <v>3017</v>
      </c>
      <c r="R315" s="9" t="s">
        <v>3029</v>
      </c>
      <c r="S315" s="9" t="s">
        <v>2217</v>
      </c>
      <c r="T315" s="9"/>
      <c r="U315" s="9"/>
      <c r="V315" s="9" t="s">
        <v>2970</v>
      </c>
      <c r="W315" s="9"/>
      <c r="X315" s="9" t="s">
        <v>3019</v>
      </c>
      <c r="Y315" s="9"/>
      <c r="Z315" s="9" t="s">
        <v>3020</v>
      </c>
      <c r="AA315" s="9" t="s">
        <v>2993</v>
      </c>
      <c r="AB315" s="9" t="s">
        <v>334</v>
      </c>
      <c r="AC315" s="9" t="s">
        <v>335</v>
      </c>
      <c r="AD315" s="9" t="s">
        <v>3058</v>
      </c>
      <c r="AE315" s="9" t="s">
        <v>334</v>
      </c>
      <c r="AF315" s="9" t="s">
        <v>335</v>
      </c>
      <c r="AG315" s="9" t="s">
        <v>3059</v>
      </c>
      <c r="AH315" s="9" t="s">
        <v>91</v>
      </c>
      <c r="AI315" s="9" t="s">
        <v>91</v>
      </c>
      <c r="AJ315" s="9" t="s">
        <v>91</v>
      </c>
      <c r="AK315" s="9" t="s">
        <v>91</v>
      </c>
      <c r="AL315" s="9" t="s">
        <v>90</v>
      </c>
      <c r="AM315" s="9" t="s">
        <v>91</v>
      </c>
      <c r="AN315" s="9"/>
      <c r="AO315" s="19">
        <f>EDATE(Table2[[#This Row],[Licensed to]], -13)</f>
        <v>46234</v>
      </c>
      <c r="AP315" s="19">
        <f>EDATE(Table2[[#This Row],[Licensed to]],-4)</f>
        <v>46507</v>
      </c>
      <c r="AQ315" s="19">
        <f>EDATE(Table2[[#This Row],[Licensed to]], -13)</f>
        <v>46234</v>
      </c>
      <c r="AR315" s="19">
        <f>EDATE(Table2[[#This Row],[Licensed to]],-4)</f>
        <v>46507</v>
      </c>
    </row>
    <row r="316" spans="1:44">
      <c r="A316" s="9" t="s">
        <v>3060</v>
      </c>
      <c r="B316" s="33">
        <v>42417</v>
      </c>
      <c r="C316" s="44">
        <v>43322</v>
      </c>
      <c r="D316" s="33">
        <f>Table3[[#This Row],[Closed Date]]+ (7*365)</f>
        <v>45877</v>
      </c>
      <c r="E316" s="33"/>
      <c r="F316" s="32"/>
      <c r="G316" s="32">
        <v>17687</v>
      </c>
      <c r="H316" s="32">
        <v>101156</v>
      </c>
      <c r="I316" s="33">
        <v>42887</v>
      </c>
      <c r="J316" s="33">
        <v>43251</v>
      </c>
      <c r="K316" s="33">
        <v>43343</v>
      </c>
      <c r="L316" s="32" t="s">
        <v>73</v>
      </c>
      <c r="M316" s="32" t="s">
        <v>74</v>
      </c>
      <c r="N316" s="32">
        <v>3</v>
      </c>
      <c r="O316" s="9" t="s">
        <v>3061</v>
      </c>
      <c r="P316" s="9" t="s">
        <v>3062</v>
      </c>
      <c r="Q316" s="9" t="s">
        <v>3063</v>
      </c>
      <c r="R316" s="9" t="s">
        <v>890</v>
      </c>
      <c r="S316" s="9" t="s">
        <v>891</v>
      </c>
      <c r="T316" s="9"/>
      <c r="U316" s="9"/>
      <c r="V316" s="9" t="s">
        <v>3064</v>
      </c>
      <c r="W316" s="9"/>
      <c r="X316" s="9" t="s">
        <v>3064</v>
      </c>
      <c r="Y316" s="9"/>
      <c r="Z316" s="9" t="s">
        <v>3065</v>
      </c>
      <c r="AA316" s="9" t="s">
        <v>3066</v>
      </c>
      <c r="AB316" s="9" t="s">
        <v>87</v>
      </c>
      <c r="AC316" s="9" t="s">
        <v>126</v>
      </c>
      <c r="AD316" s="9" t="s">
        <v>3067</v>
      </c>
      <c r="AE316" s="9" t="s">
        <v>87</v>
      </c>
      <c r="AF316" s="9" t="s">
        <v>126</v>
      </c>
      <c r="AG316" s="9" t="s">
        <v>3068</v>
      </c>
      <c r="AH316" s="9" t="s">
        <v>91</v>
      </c>
      <c r="AI316" s="9" t="s">
        <v>91</v>
      </c>
      <c r="AJ316" s="9" t="s">
        <v>91</v>
      </c>
      <c r="AK316" s="9" t="s">
        <v>91</v>
      </c>
      <c r="AL316" s="9" t="s">
        <v>91</v>
      </c>
      <c r="AM316" s="9" t="s">
        <v>91</v>
      </c>
      <c r="AN316" s="9"/>
      <c r="AO316" s="19">
        <f>EDATE(Table2[[#This Row],[Licensed to]], -13)</f>
        <v>45930</v>
      </c>
      <c r="AP316" s="19">
        <f>EDATE(Table2[[#This Row],[Licensed to]],-4)</f>
        <v>46203</v>
      </c>
      <c r="AQ316" s="19">
        <f>EDATE(Table2[[#This Row],[Licensed to]], -13)</f>
        <v>45930</v>
      </c>
      <c r="AR316" s="19">
        <f>EDATE(Table2[[#This Row],[Licensed to]],-4)</f>
        <v>46203</v>
      </c>
    </row>
    <row r="317" spans="1:44">
      <c r="A317" s="9" t="s">
        <v>3069</v>
      </c>
      <c r="B317" s="33">
        <v>36466</v>
      </c>
      <c r="C317" s="44">
        <v>40025</v>
      </c>
      <c r="D317" s="33">
        <f>Table3[[#This Row],[Closed Date]]+ (7*365)</f>
        <v>42580</v>
      </c>
      <c r="E317" s="33">
        <v>45817</v>
      </c>
      <c r="F317" s="32"/>
      <c r="G317" s="32"/>
      <c r="H317" s="32">
        <v>149</v>
      </c>
      <c r="I317" s="33">
        <v>39387</v>
      </c>
      <c r="J317" s="33">
        <v>40117</v>
      </c>
      <c r="K317" s="32"/>
      <c r="L317" s="32" t="s">
        <v>93</v>
      </c>
      <c r="M317" s="32" t="s">
        <v>94</v>
      </c>
      <c r="N317" s="32">
        <v>5</v>
      </c>
      <c r="O317" s="9" t="s">
        <v>3070</v>
      </c>
      <c r="P317" s="9" t="s">
        <v>3071</v>
      </c>
      <c r="Q317" s="9" t="s">
        <v>3072</v>
      </c>
      <c r="R317" s="9" t="s">
        <v>3073</v>
      </c>
      <c r="S317" s="9" t="s">
        <v>3074</v>
      </c>
      <c r="T317" s="9"/>
      <c r="U317" s="9"/>
      <c r="V317" s="9" t="s">
        <v>3075</v>
      </c>
      <c r="W317" s="9"/>
      <c r="X317" s="9"/>
      <c r="Y317" s="9"/>
      <c r="Z317" s="9" t="s">
        <v>3076</v>
      </c>
      <c r="AA317" s="9" t="s">
        <v>3077</v>
      </c>
      <c r="AB317" s="9" t="s">
        <v>1786</v>
      </c>
      <c r="AC317" s="9" t="s">
        <v>1787</v>
      </c>
      <c r="AD317" s="9" t="s">
        <v>3078</v>
      </c>
      <c r="AE317" s="9" t="s">
        <v>1786</v>
      </c>
      <c r="AF317" s="9" t="s">
        <v>1787</v>
      </c>
      <c r="AG317" s="9" t="s">
        <v>3079</v>
      </c>
      <c r="AH317" s="9" t="s">
        <v>91</v>
      </c>
      <c r="AI317" s="9" t="s">
        <v>91</v>
      </c>
      <c r="AJ317" s="9" t="s">
        <v>91</v>
      </c>
      <c r="AK317" s="9" t="s">
        <v>91</v>
      </c>
      <c r="AL317" s="9" t="s">
        <v>90</v>
      </c>
      <c r="AM317" s="9" t="s">
        <v>91</v>
      </c>
      <c r="AN317" s="9"/>
      <c r="AO317" s="19">
        <f>EDATE(Table2[[#This Row],[Licensed to]], -13)</f>
        <v>46203</v>
      </c>
      <c r="AP317" s="19">
        <f>EDATE(Table2[[#This Row],[Licensed to]],-4)</f>
        <v>46477</v>
      </c>
      <c r="AQ317" s="19">
        <f>EDATE(Table2[[#This Row],[Licensed to]], -13)</f>
        <v>46203</v>
      </c>
      <c r="AR317" s="19">
        <f>EDATE(Table2[[#This Row],[Licensed to]],-4)</f>
        <v>46477</v>
      </c>
    </row>
    <row r="318" spans="1:44">
      <c r="A318" s="9" t="s">
        <v>3080</v>
      </c>
      <c r="B318" s="33">
        <v>41201</v>
      </c>
      <c r="C318" s="44">
        <v>41383</v>
      </c>
      <c r="D318" s="33">
        <f>Table3[[#This Row],[Closed Date]]+ (7*365)</f>
        <v>43938</v>
      </c>
      <c r="E318" s="33"/>
      <c r="F318" s="32"/>
      <c r="G318" s="32"/>
      <c r="H318" s="32">
        <v>100991</v>
      </c>
      <c r="I318" s="33">
        <v>41201</v>
      </c>
      <c r="J318" s="33">
        <v>41578</v>
      </c>
      <c r="K318" s="32"/>
      <c r="L318" s="32" t="s">
        <v>73</v>
      </c>
      <c r="M318" s="32" t="s">
        <v>74</v>
      </c>
      <c r="N318" s="32">
        <v>4</v>
      </c>
      <c r="O318" s="9" t="s">
        <v>3081</v>
      </c>
      <c r="P318" s="9" t="s">
        <v>422</v>
      </c>
      <c r="Q318" s="9" t="s">
        <v>899</v>
      </c>
      <c r="R318" s="9" t="s">
        <v>3082</v>
      </c>
      <c r="S318" s="9" t="s">
        <v>3083</v>
      </c>
      <c r="T318" s="9"/>
      <c r="U318" s="9"/>
      <c r="V318" s="9" t="s">
        <v>3084</v>
      </c>
      <c r="W318" s="9" t="s">
        <v>3085</v>
      </c>
      <c r="X318" s="9" t="s">
        <v>3085</v>
      </c>
      <c r="Y318" s="9"/>
      <c r="Z318" s="9" t="s">
        <v>3086</v>
      </c>
      <c r="AA318" s="9" t="s">
        <v>3087</v>
      </c>
      <c r="AB318" s="9" t="s">
        <v>1157</v>
      </c>
      <c r="AC318" s="9" t="s">
        <v>1158</v>
      </c>
      <c r="AD318" s="9" t="s">
        <v>3088</v>
      </c>
      <c r="AE318" s="9" t="s">
        <v>1157</v>
      </c>
      <c r="AF318" s="9" t="s">
        <v>1158</v>
      </c>
      <c r="AG318" s="9" t="s">
        <v>3089</v>
      </c>
      <c r="AH318" s="9" t="s">
        <v>91</v>
      </c>
      <c r="AI318" s="9" t="s">
        <v>91</v>
      </c>
      <c r="AJ318" s="9" t="s">
        <v>91</v>
      </c>
      <c r="AK318" s="9" t="s">
        <v>91</v>
      </c>
      <c r="AL318" s="9" t="s">
        <v>91</v>
      </c>
      <c r="AM318" s="9" t="s">
        <v>91</v>
      </c>
      <c r="AN318" s="9" t="s">
        <v>3090</v>
      </c>
      <c r="AO318" s="19">
        <f>EDATE(Table2[[#This Row],[Licensed to]], -13)</f>
        <v>45807</v>
      </c>
      <c r="AP318" s="19">
        <f>EDATE(Table2[[#This Row],[Licensed to]],-4)</f>
        <v>46081</v>
      </c>
      <c r="AQ318" s="19">
        <f>EDATE(Table2[[#This Row],[Licensed to]], -13)</f>
        <v>45807</v>
      </c>
      <c r="AR318" s="19">
        <f>EDATE(Table2[[#This Row],[Licensed to]],-4)</f>
        <v>46081</v>
      </c>
    </row>
    <row r="319" spans="1:44">
      <c r="A319" s="9" t="s">
        <v>3091</v>
      </c>
      <c r="B319" s="33">
        <v>40506</v>
      </c>
      <c r="C319" s="44">
        <v>44439</v>
      </c>
      <c r="D319" s="33">
        <f>Table3[[#This Row],[Closed Date]]+ (7*365)</f>
        <v>46994</v>
      </c>
      <c r="E319" s="33"/>
      <c r="F319" s="32"/>
      <c r="G319" s="32">
        <v>13986</v>
      </c>
      <c r="H319" s="32">
        <v>100883</v>
      </c>
      <c r="I319" s="33">
        <v>43435</v>
      </c>
      <c r="J319" s="33">
        <v>44165</v>
      </c>
      <c r="K319" s="33">
        <v>44530</v>
      </c>
      <c r="L319" s="32" t="s">
        <v>93</v>
      </c>
      <c r="M319" s="32" t="s">
        <v>94</v>
      </c>
      <c r="N319" s="32">
        <v>3</v>
      </c>
      <c r="O319" s="9" t="s">
        <v>3092</v>
      </c>
      <c r="P319" s="9" t="s">
        <v>3093</v>
      </c>
      <c r="Q319" s="9" t="s">
        <v>3094</v>
      </c>
      <c r="R319" s="9" t="s">
        <v>3095</v>
      </c>
      <c r="S319" s="9" t="s">
        <v>3094</v>
      </c>
      <c r="T319" s="9"/>
      <c r="U319" s="9"/>
      <c r="V319" s="9" t="s">
        <v>3096</v>
      </c>
      <c r="W319" s="9" t="s">
        <v>3097</v>
      </c>
      <c r="X319" s="9" t="s">
        <v>3096</v>
      </c>
      <c r="Y319" s="9" t="s">
        <v>3098</v>
      </c>
      <c r="Z319" s="9" t="s">
        <v>3099</v>
      </c>
      <c r="AA319" s="9" t="s">
        <v>3100</v>
      </c>
      <c r="AB319" s="9" t="s">
        <v>87</v>
      </c>
      <c r="AC319" s="9" t="s">
        <v>474</v>
      </c>
      <c r="AD319" s="9" t="s">
        <v>3100</v>
      </c>
      <c r="AE319" s="9" t="s">
        <v>87</v>
      </c>
      <c r="AF319" s="9" t="s">
        <v>474</v>
      </c>
      <c r="AG319" s="9" t="s">
        <v>2646</v>
      </c>
      <c r="AH319" s="9" t="s">
        <v>91</v>
      </c>
      <c r="AI319" s="9" t="s">
        <v>91</v>
      </c>
      <c r="AJ319" s="9" t="s">
        <v>91</v>
      </c>
      <c r="AK319" s="9" t="s">
        <v>91</v>
      </c>
      <c r="AL319" s="9" t="s">
        <v>91</v>
      </c>
      <c r="AM319" s="9" t="s">
        <v>91</v>
      </c>
      <c r="AN319" s="9" t="s">
        <v>274</v>
      </c>
      <c r="AO319" s="19">
        <f>EDATE(Table2[[#This Row],[Licensed to]], -13)</f>
        <v>45716</v>
      </c>
      <c r="AP319" s="19">
        <f>EDATE(Table2[[#This Row],[Licensed to]],-4)</f>
        <v>45991</v>
      </c>
      <c r="AQ319" s="19">
        <f>EDATE(Table2[[#This Row],[Licensed to]], -13)</f>
        <v>45716</v>
      </c>
      <c r="AR319" s="19">
        <f>EDATE(Table2[[#This Row],[Licensed to]],-4)</f>
        <v>45991</v>
      </c>
    </row>
    <row r="320" spans="1:44">
      <c r="A320" s="9" t="s">
        <v>3101</v>
      </c>
      <c r="B320" s="33">
        <v>43812</v>
      </c>
      <c r="C320" s="44">
        <v>44926</v>
      </c>
      <c r="D320" s="33">
        <f>Table3[[#This Row],[Closed Date]]+ (7*365)</f>
        <v>47481</v>
      </c>
      <c r="E320" s="33"/>
      <c r="F320" s="32"/>
      <c r="G320" s="32">
        <v>24337</v>
      </c>
      <c r="H320" s="32">
        <v>101364</v>
      </c>
      <c r="I320" s="33">
        <v>43815</v>
      </c>
      <c r="J320" s="33">
        <v>44196</v>
      </c>
      <c r="K320" s="33">
        <v>44926</v>
      </c>
      <c r="L320" s="32" t="s">
        <v>73</v>
      </c>
      <c r="M320" s="32" t="s">
        <v>74</v>
      </c>
      <c r="N320" s="32">
        <v>5</v>
      </c>
      <c r="O320" s="9" t="s">
        <v>3102</v>
      </c>
      <c r="P320" s="9" t="s">
        <v>3103</v>
      </c>
      <c r="Q320" s="9" t="s">
        <v>3104</v>
      </c>
      <c r="R320" s="9" t="s">
        <v>3105</v>
      </c>
      <c r="S320" s="9" t="s">
        <v>3104</v>
      </c>
      <c r="T320" s="9"/>
      <c r="U320" s="9"/>
      <c r="V320" s="9" t="s">
        <v>3106</v>
      </c>
      <c r="W320" s="9" t="s">
        <v>3107</v>
      </c>
      <c r="X320" s="9" t="s">
        <v>3107</v>
      </c>
      <c r="Y320" s="9"/>
      <c r="Z320" s="9" t="s">
        <v>3108</v>
      </c>
      <c r="AA320" s="9" t="s">
        <v>3109</v>
      </c>
      <c r="AB320" s="9" t="s">
        <v>84</v>
      </c>
      <c r="AC320" s="9" t="s">
        <v>85</v>
      </c>
      <c r="AD320" s="9" t="s">
        <v>3109</v>
      </c>
      <c r="AE320" s="9" t="s">
        <v>84</v>
      </c>
      <c r="AF320" s="9" t="s">
        <v>85</v>
      </c>
      <c r="AG320" s="9" t="s">
        <v>3110</v>
      </c>
      <c r="AH320" s="9" t="s">
        <v>91</v>
      </c>
      <c r="AI320" s="9" t="s">
        <v>91</v>
      </c>
      <c r="AJ320" s="9" t="s">
        <v>91</v>
      </c>
      <c r="AK320" s="9" t="s">
        <v>90</v>
      </c>
      <c r="AL320" s="9" t="s">
        <v>91</v>
      </c>
      <c r="AM320" s="9" t="s">
        <v>91</v>
      </c>
      <c r="AN320" s="9" t="s">
        <v>274</v>
      </c>
      <c r="AO320" s="19">
        <f>EDATE(Table2[[#This Row],[Licensed to]], -13)</f>
        <v>46172</v>
      </c>
      <c r="AP320" s="19">
        <f>EDATE(Table2[[#This Row],[Licensed to]],-4)</f>
        <v>46446</v>
      </c>
      <c r="AQ320" s="19">
        <f>EDATE(Table2[[#This Row],[Licensed to]], -13)</f>
        <v>46172</v>
      </c>
      <c r="AR320" s="19">
        <f>EDATE(Table2[[#This Row],[Licensed to]],-4)</f>
        <v>46446</v>
      </c>
    </row>
    <row r="321" spans="1:44">
      <c r="A321" s="9" t="s">
        <v>3111</v>
      </c>
      <c r="B321" s="33">
        <v>38314</v>
      </c>
      <c r="C321" s="44">
        <v>42803</v>
      </c>
      <c r="D321" s="33">
        <f>Table3[[#This Row],[Closed Date]]+ (7*365)</f>
        <v>45358</v>
      </c>
      <c r="E321" s="33"/>
      <c r="F321" s="32"/>
      <c r="G321" s="32"/>
      <c r="H321" s="32">
        <v>100377</v>
      </c>
      <c r="I321" s="33">
        <v>41640</v>
      </c>
      <c r="J321" s="33">
        <v>42369</v>
      </c>
      <c r="K321" s="33">
        <v>43100</v>
      </c>
      <c r="L321" s="32" t="s">
        <v>93</v>
      </c>
      <c r="M321" s="32" t="s">
        <v>74</v>
      </c>
      <c r="N321" s="32">
        <v>5</v>
      </c>
      <c r="O321" s="9" t="s">
        <v>2818</v>
      </c>
      <c r="P321" s="9" t="s">
        <v>2819</v>
      </c>
      <c r="Q321" s="9" t="s">
        <v>2820</v>
      </c>
      <c r="R321" s="9" t="s">
        <v>2821</v>
      </c>
      <c r="S321" s="9" t="s">
        <v>2822</v>
      </c>
      <c r="T321" s="9"/>
      <c r="U321" s="9" t="s">
        <v>3112</v>
      </c>
      <c r="V321" s="9" t="s">
        <v>3113</v>
      </c>
      <c r="W321" s="9" t="s">
        <v>3114</v>
      </c>
      <c r="X321" s="9" t="s">
        <v>3115</v>
      </c>
      <c r="Y321" s="9"/>
      <c r="Z321" s="9" t="s">
        <v>3116</v>
      </c>
      <c r="AA321" s="9" t="s">
        <v>3117</v>
      </c>
      <c r="AB321" s="9" t="s">
        <v>87</v>
      </c>
      <c r="AC321" s="9" t="s">
        <v>212</v>
      </c>
      <c r="AD321" s="9" t="s">
        <v>3118</v>
      </c>
      <c r="AE321" s="9" t="s">
        <v>87</v>
      </c>
      <c r="AF321" s="9" t="s">
        <v>272</v>
      </c>
      <c r="AG321" s="9" t="s">
        <v>3119</v>
      </c>
      <c r="AH321" s="9" t="s">
        <v>91</v>
      </c>
      <c r="AI321" s="9" t="s">
        <v>91</v>
      </c>
      <c r="AJ321" s="9" t="s">
        <v>91</v>
      </c>
      <c r="AK321" s="9" t="s">
        <v>91</v>
      </c>
      <c r="AL321" s="9" t="s">
        <v>91</v>
      </c>
      <c r="AM321" s="9" t="s">
        <v>91</v>
      </c>
      <c r="AN321" s="9" t="s">
        <v>1817</v>
      </c>
      <c r="AO321" s="19">
        <f>EDATE(Table2[[#This Row],[Licensed to]], -13)</f>
        <v>45869</v>
      </c>
      <c r="AP321" s="19">
        <f>EDATE(Table2[[#This Row],[Licensed to]],-4)</f>
        <v>46142</v>
      </c>
      <c r="AQ321" s="19">
        <f>EDATE(Table2[[#This Row],[Licensed to]], -13)</f>
        <v>45869</v>
      </c>
      <c r="AR321" s="19">
        <f>EDATE(Table2[[#This Row],[Licensed to]],-4)</f>
        <v>46142</v>
      </c>
    </row>
    <row r="322" spans="1:44">
      <c r="A322" s="9" t="s">
        <v>3120</v>
      </c>
      <c r="B322" s="33">
        <v>38475</v>
      </c>
      <c r="C322" s="44">
        <v>39935</v>
      </c>
      <c r="D322" s="33">
        <f>Table3[[#This Row],[Closed Date]]+ (7*365)</f>
        <v>42490</v>
      </c>
      <c r="E322" s="33">
        <v>45817</v>
      </c>
      <c r="F322" s="32"/>
      <c r="G322" s="32"/>
      <c r="H322" s="32">
        <v>100422</v>
      </c>
      <c r="I322" s="33">
        <v>39205</v>
      </c>
      <c r="J322" s="33">
        <v>39935</v>
      </c>
      <c r="K322" s="32"/>
      <c r="L322" s="32" t="s">
        <v>93</v>
      </c>
      <c r="M322" s="32" t="s">
        <v>74</v>
      </c>
      <c r="N322" s="32">
        <v>1</v>
      </c>
      <c r="O322" s="9" t="s">
        <v>3121</v>
      </c>
      <c r="P322" s="9" t="s">
        <v>3122</v>
      </c>
      <c r="Q322" s="9" t="s">
        <v>3123</v>
      </c>
      <c r="R322" s="9"/>
      <c r="S322" s="9"/>
      <c r="T322" s="9"/>
      <c r="U322" s="9"/>
      <c r="V322" s="9" t="s">
        <v>3124</v>
      </c>
      <c r="W322" s="9"/>
      <c r="X322" s="9"/>
      <c r="Y322" s="9"/>
      <c r="Z322" s="9"/>
      <c r="AA322" s="9" t="s">
        <v>3125</v>
      </c>
      <c r="AB322" s="9" t="s">
        <v>1157</v>
      </c>
      <c r="AC322" s="9" t="s">
        <v>1158</v>
      </c>
      <c r="AD322" s="9" t="s">
        <v>3125</v>
      </c>
      <c r="AE322" s="9" t="s">
        <v>1157</v>
      </c>
      <c r="AF322" s="9" t="s">
        <v>1158</v>
      </c>
      <c r="AG322" s="9" t="s">
        <v>3126</v>
      </c>
      <c r="AH322" s="9" t="s">
        <v>91</v>
      </c>
      <c r="AI322" s="9" t="s">
        <v>91</v>
      </c>
      <c r="AJ322" s="9" t="s">
        <v>91</v>
      </c>
      <c r="AK322" s="9" t="s">
        <v>91</v>
      </c>
      <c r="AL322" s="9" t="s">
        <v>90</v>
      </c>
      <c r="AM322" s="9" t="s">
        <v>91</v>
      </c>
      <c r="AN322" s="9" t="s">
        <v>3127</v>
      </c>
      <c r="AO322" s="19">
        <f>EDATE(Table2[[#This Row],[Licensed to]], -13)</f>
        <v>46172</v>
      </c>
      <c r="AP322" s="19">
        <f>EDATE(Table2[[#This Row],[Licensed to]],-4)</f>
        <v>46446</v>
      </c>
      <c r="AQ322" s="19">
        <f>EDATE(Table2[[#This Row],[Licensed to]], -13)</f>
        <v>46172</v>
      </c>
      <c r="AR322" s="19">
        <f>EDATE(Table2[[#This Row],[Licensed to]],-4)</f>
        <v>46446</v>
      </c>
    </row>
    <row r="323" spans="1:44">
      <c r="A323" s="9" t="s">
        <v>3128</v>
      </c>
      <c r="B323" s="33">
        <v>43731</v>
      </c>
      <c r="C323" s="44">
        <v>44426</v>
      </c>
      <c r="D323" s="33">
        <f>Table3[[#This Row],[Closed Date]]+ (7*365)</f>
        <v>46981</v>
      </c>
      <c r="E323" s="33"/>
      <c r="F323" s="32"/>
      <c r="G323" s="32">
        <v>24304</v>
      </c>
      <c r="H323" s="32">
        <v>101350</v>
      </c>
      <c r="I323" s="33">
        <v>43731</v>
      </c>
      <c r="J323" s="33">
        <v>44074</v>
      </c>
      <c r="K323" s="32"/>
      <c r="L323" s="32" t="s">
        <v>73</v>
      </c>
      <c r="M323" s="32" t="s">
        <v>94</v>
      </c>
      <c r="N323" s="32">
        <v>4</v>
      </c>
      <c r="O323" s="9" t="s">
        <v>3129</v>
      </c>
      <c r="P323" s="9" t="s">
        <v>171</v>
      </c>
      <c r="Q323" s="9" t="s">
        <v>2572</v>
      </c>
      <c r="R323" s="9" t="s">
        <v>3130</v>
      </c>
      <c r="S323" s="9" t="s">
        <v>3131</v>
      </c>
      <c r="T323" s="9"/>
      <c r="U323" s="9"/>
      <c r="V323" s="9"/>
      <c r="W323" s="9" t="s">
        <v>3132</v>
      </c>
      <c r="X323" s="9" t="s">
        <v>3132</v>
      </c>
      <c r="Y323" s="9"/>
      <c r="Z323" s="9" t="s">
        <v>3133</v>
      </c>
      <c r="AA323" s="9" t="s">
        <v>3134</v>
      </c>
      <c r="AB323" s="9" t="s">
        <v>238</v>
      </c>
      <c r="AC323" s="9" t="s">
        <v>239</v>
      </c>
      <c r="AD323" s="9" t="s">
        <v>3135</v>
      </c>
      <c r="AE323" s="9" t="s">
        <v>238</v>
      </c>
      <c r="AF323" s="9" t="s">
        <v>652</v>
      </c>
      <c r="AG323" s="9" t="s">
        <v>3136</v>
      </c>
      <c r="AH323" s="9" t="s">
        <v>91</v>
      </c>
      <c r="AI323" s="9" t="s">
        <v>91</v>
      </c>
      <c r="AJ323" s="9" t="s">
        <v>91</v>
      </c>
      <c r="AK323" s="9" t="s">
        <v>91</v>
      </c>
      <c r="AL323" s="9" t="s">
        <v>91</v>
      </c>
      <c r="AM323" s="9" t="s">
        <v>91</v>
      </c>
      <c r="AN323" s="9" t="s">
        <v>274</v>
      </c>
      <c r="AO323" s="19">
        <f>EDATE(Table2[[#This Row],[Licensed to]], -13)</f>
        <v>45716</v>
      </c>
      <c r="AP323" s="19">
        <f>EDATE(Table2[[#This Row],[Licensed to]],-4)</f>
        <v>45991</v>
      </c>
      <c r="AQ323" s="19">
        <f>EDATE(Table2[[#This Row],[Licensed to]], -13)</f>
        <v>45716</v>
      </c>
      <c r="AR323" s="19">
        <f>EDATE(Table2[[#This Row],[Licensed to]],-4)</f>
        <v>45991</v>
      </c>
    </row>
    <row r="324" spans="1:44">
      <c r="A324" s="9" t="s">
        <v>3137</v>
      </c>
      <c r="B324" s="33">
        <v>38990</v>
      </c>
      <c r="C324" s="44">
        <v>40263</v>
      </c>
      <c r="D324" s="33">
        <f>Table3[[#This Row],[Closed Date]]+ (7*365)</f>
        <v>42818</v>
      </c>
      <c r="E324" s="33">
        <v>45817</v>
      </c>
      <c r="F324" s="32"/>
      <c r="G324" s="32"/>
      <c r="H324" s="32">
        <v>23</v>
      </c>
      <c r="I324" s="33">
        <v>39721</v>
      </c>
      <c r="J324" s="33">
        <v>40450</v>
      </c>
      <c r="K324" s="32"/>
      <c r="L324" s="32" t="s">
        <v>93</v>
      </c>
      <c r="M324" s="32" t="s">
        <v>94</v>
      </c>
      <c r="N324" s="32">
        <v>5</v>
      </c>
      <c r="O324" s="9" t="s">
        <v>3138</v>
      </c>
      <c r="P324" s="9" t="s">
        <v>506</v>
      </c>
      <c r="Q324" s="9" t="s">
        <v>3139</v>
      </c>
      <c r="R324" s="9" t="s">
        <v>506</v>
      </c>
      <c r="S324" s="9" t="s">
        <v>3139</v>
      </c>
      <c r="T324" s="9"/>
      <c r="U324" s="9"/>
      <c r="V324" s="9" t="s">
        <v>3140</v>
      </c>
      <c r="W324" s="9"/>
      <c r="X324" s="9"/>
      <c r="Y324" s="9"/>
      <c r="Z324" s="9" t="s">
        <v>3141</v>
      </c>
      <c r="AA324" s="9" t="s">
        <v>3142</v>
      </c>
      <c r="AB324" s="9" t="s">
        <v>1250</v>
      </c>
      <c r="AC324" s="9" t="s">
        <v>1251</v>
      </c>
      <c r="AD324" s="9" t="s">
        <v>3143</v>
      </c>
      <c r="AE324" s="9" t="s">
        <v>1250</v>
      </c>
      <c r="AF324" s="9" t="s">
        <v>1251</v>
      </c>
      <c r="AG324" s="9" t="s">
        <v>3144</v>
      </c>
      <c r="AH324" s="9" t="s">
        <v>91</v>
      </c>
      <c r="AI324" s="9" t="s">
        <v>91</v>
      </c>
      <c r="AJ324" s="9" t="s">
        <v>91</v>
      </c>
      <c r="AK324" s="9" t="s">
        <v>91</v>
      </c>
      <c r="AL324" s="9" t="s">
        <v>91</v>
      </c>
      <c r="AM324" s="9" t="s">
        <v>91</v>
      </c>
      <c r="AN324" s="9" t="s">
        <v>3145</v>
      </c>
      <c r="AO324" s="19">
        <f>EDATE(Table2[[#This Row],[Licensed to]], -13)</f>
        <v>46022</v>
      </c>
      <c r="AP324" s="19">
        <f>EDATE(Table2[[#This Row],[Licensed to]],-4)</f>
        <v>46295</v>
      </c>
      <c r="AQ324" s="19">
        <f>EDATE(Table2[[#This Row],[Licensed to]], -13)</f>
        <v>46022</v>
      </c>
      <c r="AR324" s="19">
        <f>EDATE(Table2[[#This Row],[Licensed to]],-4)</f>
        <v>46295</v>
      </c>
    </row>
    <row r="325" spans="1:44">
      <c r="A325" s="9" t="s">
        <v>3146</v>
      </c>
      <c r="B325" s="33">
        <v>38990</v>
      </c>
      <c r="C325" s="44">
        <v>40263</v>
      </c>
      <c r="D325" s="33">
        <f>Table3[[#This Row],[Closed Date]]+ (7*365)</f>
        <v>42818</v>
      </c>
      <c r="E325" s="33">
        <v>45817</v>
      </c>
      <c r="F325" s="32"/>
      <c r="G325" s="32"/>
      <c r="H325" s="32">
        <v>47</v>
      </c>
      <c r="I325" s="33">
        <v>39721</v>
      </c>
      <c r="J325" s="33">
        <v>40450</v>
      </c>
      <c r="K325" s="32"/>
      <c r="L325" s="32" t="s">
        <v>93</v>
      </c>
      <c r="M325" s="32" t="s">
        <v>94</v>
      </c>
      <c r="N325" s="32">
        <v>5</v>
      </c>
      <c r="O325" s="9" t="s">
        <v>3138</v>
      </c>
      <c r="P325" s="9" t="s">
        <v>506</v>
      </c>
      <c r="Q325" s="9" t="s">
        <v>3139</v>
      </c>
      <c r="R325" s="9" t="s">
        <v>506</v>
      </c>
      <c r="S325" s="9" t="s">
        <v>3139</v>
      </c>
      <c r="T325" s="9"/>
      <c r="U325" s="9"/>
      <c r="V325" s="9" t="s">
        <v>3147</v>
      </c>
      <c r="W325" s="9"/>
      <c r="X325" s="9"/>
      <c r="Y325" s="9"/>
      <c r="Z325" s="9" t="s">
        <v>3141</v>
      </c>
      <c r="AA325" s="9" t="s">
        <v>3142</v>
      </c>
      <c r="AB325" s="9" t="s">
        <v>1250</v>
      </c>
      <c r="AC325" s="9" t="s">
        <v>1251</v>
      </c>
      <c r="AD325" s="9" t="s">
        <v>3142</v>
      </c>
      <c r="AE325" s="9" t="s">
        <v>1250</v>
      </c>
      <c r="AF325" s="9" t="s">
        <v>1251</v>
      </c>
      <c r="AG325" s="9" t="s">
        <v>3144</v>
      </c>
      <c r="AH325" s="9" t="s">
        <v>91</v>
      </c>
      <c r="AI325" s="9" t="s">
        <v>91</v>
      </c>
      <c r="AJ325" s="9" t="s">
        <v>91</v>
      </c>
      <c r="AK325" s="9" t="s">
        <v>91</v>
      </c>
      <c r="AL325" s="9" t="s">
        <v>91</v>
      </c>
      <c r="AM325" s="9" t="s">
        <v>91</v>
      </c>
      <c r="AN325" s="9" t="s">
        <v>3145</v>
      </c>
      <c r="AO325" s="19">
        <f>EDATE(Table2[[#This Row],[Licensed to]], -13)</f>
        <v>45626</v>
      </c>
      <c r="AP325" s="19">
        <f>EDATE(Table2[[#This Row],[Licensed to]],-4)</f>
        <v>45900</v>
      </c>
      <c r="AQ325" s="19">
        <f>EDATE(Table2[[#This Row],[Licensed to]], -13)</f>
        <v>45626</v>
      </c>
      <c r="AR325" s="19">
        <f>EDATE(Table2[[#This Row],[Licensed to]],-4)</f>
        <v>45900</v>
      </c>
    </row>
    <row r="326" spans="1:44">
      <c r="A326" s="9" t="s">
        <v>3148</v>
      </c>
      <c r="B326" s="33">
        <v>38244</v>
      </c>
      <c r="C326" s="44">
        <v>43830</v>
      </c>
      <c r="D326" s="33">
        <f>Table3[[#This Row],[Closed Date]]+ (7*365)</f>
        <v>46385</v>
      </c>
      <c r="E326" s="33"/>
      <c r="F326" s="32"/>
      <c r="G326" s="32">
        <v>13602</v>
      </c>
      <c r="H326" s="32">
        <v>266</v>
      </c>
      <c r="I326" s="33">
        <v>43009</v>
      </c>
      <c r="J326" s="33">
        <v>43921</v>
      </c>
      <c r="K326" s="32"/>
      <c r="L326" s="32" t="s">
        <v>93</v>
      </c>
      <c r="M326" s="32" t="s">
        <v>94</v>
      </c>
      <c r="N326" s="32">
        <v>5</v>
      </c>
      <c r="O326" s="9" t="s">
        <v>3149</v>
      </c>
      <c r="P326" s="9" t="s">
        <v>3150</v>
      </c>
      <c r="Q326" s="9" t="s">
        <v>3151</v>
      </c>
      <c r="R326" s="9" t="s">
        <v>121</v>
      </c>
      <c r="S326" s="9" t="s">
        <v>3152</v>
      </c>
      <c r="T326" s="9"/>
      <c r="U326" s="9"/>
      <c r="V326" s="9" t="s">
        <v>3153</v>
      </c>
      <c r="W326" s="9" t="s">
        <v>3153</v>
      </c>
      <c r="X326" s="9" t="s">
        <v>3154</v>
      </c>
      <c r="Y326" s="9" t="s">
        <v>3155</v>
      </c>
      <c r="Z326" s="9" t="s">
        <v>3156</v>
      </c>
      <c r="AA326" s="9" t="s">
        <v>3157</v>
      </c>
      <c r="AB326" s="9" t="s">
        <v>87</v>
      </c>
      <c r="AC326" s="9" t="s">
        <v>474</v>
      </c>
      <c r="AD326" s="9" t="s">
        <v>3157</v>
      </c>
      <c r="AE326" s="9" t="s">
        <v>87</v>
      </c>
      <c r="AF326" s="9" t="s">
        <v>474</v>
      </c>
      <c r="AG326" s="9" t="s">
        <v>595</v>
      </c>
      <c r="AH326" s="9" t="s">
        <v>91</v>
      </c>
      <c r="AI326" s="9" t="s">
        <v>91</v>
      </c>
      <c r="AJ326" s="9" t="s">
        <v>91</v>
      </c>
      <c r="AK326" s="9" t="s">
        <v>90</v>
      </c>
      <c r="AL326" s="9" t="s">
        <v>91</v>
      </c>
      <c r="AM326" s="9" t="s">
        <v>91</v>
      </c>
      <c r="AN326" s="9" t="s">
        <v>417</v>
      </c>
      <c r="AO326" s="19">
        <f>EDATE(Table2[[#This Row],[Licensed to]], -13)</f>
        <v>45991</v>
      </c>
      <c r="AP326" s="19">
        <f>EDATE(Table2[[#This Row],[Licensed to]],-4)</f>
        <v>46265</v>
      </c>
      <c r="AQ326" s="19">
        <f>EDATE(Table2[[#This Row],[Licensed to]], -13)</f>
        <v>45991</v>
      </c>
      <c r="AR326" s="19">
        <f>EDATE(Table2[[#This Row],[Licensed to]],-4)</f>
        <v>46265</v>
      </c>
    </row>
    <row r="327" spans="1:44">
      <c r="A327" s="9" t="s">
        <v>3158</v>
      </c>
      <c r="B327" s="33">
        <v>37029</v>
      </c>
      <c r="C327" s="44">
        <v>41817</v>
      </c>
      <c r="D327" s="33">
        <f>Table3[[#This Row],[Closed Date]]+ (7*365)</f>
        <v>44372</v>
      </c>
      <c r="E327" s="33"/>
      <c r="F327" s="32"/>
      <c r="G327" s="32"/>
      <c r="H327" s="32">
        <v>100221</v>
      </c>
      <c r="I327" s="33">
        <v>41091</v>
      </c>
      <c r="J327" s="33">
        <v>41820</v>
      </c>
      <c r="K327" s="32"/>
      <c r="L327" s="32" t="s">
        <v>93</v>
      </c>
      <c r="M327" s="32" t="s">
        <v>74</v>
      </c>
      <c r="N327" s="32">
        <v>3</v>
      </c>
      <c r="O327" s="9" t="s">
        <v>3159</v>
      </c>
      <c r="P327" s="9" t="s">
        <v>3160</v>
      </c>
      <c r="Q327" s="9" t="s">
        <v>3161</v>
      </c>
      <c r="R327" s="9" t="s">
        <v>3162</v>
      </c>
      <c r="S327" s="9" t="s">
        <v>3161</v>
      </c>
      <c r="T327" s="9"/>
      <c r="U327" s="9"/>
      <c r="V327" s="9" t="s">
        <v>3163</v>
      </c>
      <c r="W327" s="9"/>
      <c r="X327" s="9"/>
      <c r="Y327" s="9"/>
      <c r="Z327" s="9" t="s">
        <v>3164</v>
      </c>
      <c r="AA327" s="9" t="s">
        <v>3165</v>
      </c>
      <c r="AB327" s="9" t="s">
        <v>87</v>
      </c>
      <c r="AC327" s="9" t="s">
        <v>126</v>
      </c>
      <c r="AD327" s="9" t="s">
        <v>3165</v>
      </c>
      <c r="AE327" s="9" t="s">
        <v>87</v>
      </c>
      <c r="AF327" s="9" t="s">
        <v>126</v>
      </c>
      <c r="AG327" s="9" t="s">
        <v>3166</v>
      </c>
      <c r="AH327" s="9" t="s">
        <v>91</v>
      </c>
      <c r="AI327" s="9" t="s">
        <v>91</v>
      </c>
      <c r="AJ327" s="9" t="s">
        <v>91</v>
      </c>
      <c r="AK327" s="9" t="s">
        <v>91</v>
      </c>
      <c r="AL327" s="9" t="s">
        <v>91</v>
      </c>
      <c r="AM327" s="9" t="s">
        <v>91</v>
      </c>
      <c r="AN327" s="9"/>
      <c r="AO327" s="19">
        <f>EDATE(Table2[[#This Row],[Licensed to]], -13)</f>
        <v>45930</v>
      </c>
      <c r="AP327" s="19">
        <f>EDATE(Table2[[#This Row],[Licensed to]],-4)</f>
        <v>46203</v>
      </c>
      <c r="AQ327" s="19">
        <f>EDATE(Table2[[#This Row],[Licensed to]], -13)</f>
        <v>45930</v>
      </c>
      <c r="AR327" s="19">
        <f>EDATE(Table2[[#This Row],[Licensed to]],-4)</f>
        <v>46203</v>
      </c>
    </row>
    <row r="328" spans="1:44">
      <c r="A328" s="9" t="s">
        <v>3167</v>
      </c>
      <c r="B328" s="33">
        <v>34915</v>
      </c>
      <c r="C328" s="44">
        <v>45592</v>
      </c>
      <c r="D328" s="33">
        <f>Table3[[#This Row],[Closed Date]]+ (7*365)</f>
        <v>48147</v>
      </c>
      <c r="E328" s="33"/>
      <c r="F328" s="32" t="s">
        <v>3168</v>
      </c>
      <c r="G328" s="32">
        <v>11928</v>
      </c>
      <c r="H328" s="32">
        <v>361700</v>
      </c>
      <c r="I328" s="33">
        <v>44713</v>
      </c>
      <c r="J328" s="33">
        <v>45443</v>
      </c>
      <c r="K328" s="33">
        <v>45626</v>
      </c>
      <c r="L328" s="32" t="s">
        <v>93</v>
      </c>
      <c r="M328" s="32" t="s">
        <v>74</v>
      </c>
      <c r="N328" s="32">
        <v>5</v>
      </c>
      <c r="O328" s="9" t="s">
        <v>3169</v>
      </c>
      <c r="P328" s="9" t="s">
        <v>975</v>
      </c>
      <c r="Q328" s="9" t="s">
        <v>3170</v>
      </c>
      <c r="R328" s="9" t="s">
        <v>1931</v>
      </c>
      <c r="S328" s="9" t="s">
        <v>812</v>
      </c>
      <c r="T328" s="9"/>
      <c r="U328" s="9"/>
      <c r="V328" s="9" t="s">
        <v>3171</v>
      </c>
      <c r="W328" s="9"/>
      <c r="X328" s="9"/>
      <c r="Y328" s="9"/>
      <c r="Z328" s="9" t="s">
        <v>3172</v>
      </c>
      <c r="AA328" s="9" t="s">
        <v>3173</v>
      </c>
      <c r="AB328" s="9" t="s">
        <v>358</v>
      </c>
      <c r="AC328" s="9" t="s">
        <v>1524</v>
      </c>
      <c r="AD328" s="9" t="s">
        <v>3174</v>
      </c>
      <c r="AE328" s="9" t="s">
        <v>358</v>
      </c>
      <c r="AF328" s="9" t="s">
        <v>1524</v>
      </c>
      <c r="AG328" s="9" t="s">
        <v>3175</v>
      </c>
      <c r="AH328" s="9" t="s">
        <v>90</v>
      </c>
      <c r="AI328" s="9" t="s">
        <v>91</v>
      </c>
      <c r="AJ328" s="9" t="s">
        <v>91</v>
      </c>
      <c r="AK328" s="9" t="s">
        <v>90</v>
      </c>
      <c r="AL328" s="9" t="s">
        <v>91</v>
      </c>
      <c r="AM328" s="9" t="s">
        <v>91</v>
      </c>
      <c r="AN328" s="9"/>
      <c r="AO328" s="19">
        <f>EDATE(Table2[[#This Row],[Licensed to]], -13)</f>
        <v>45777</v>
      </c>
      <c r="AP328" s="19">
        <f>EDATE(Table2[[#This Row],[Licensed to]],-4)</f>
        <v>46053</v>
      </c>
      <c r="AQ328" s="19">
        <f>EDATE(Table2[[#This Row],[Licensed to]], -13)</f>
        <v>45777</v>
      </c>
      <c r="AR328" s="19">
        <f>EDATE(Table2[[#This Row],[Licensed to]],-4)</f>
        <v>46053</v>
      </c>
    </row>
    <row r="329" spans="1:44">
      <c r="A329" s="9" t="s">
        <v>3176</v>
      </c>
      <c r="B329" s="33">
        <v>38708</v>
      </c>
      <c r="C329" s="44">
        <v>41127</v>
      </c>
      <c r="D329" s="33">
        <f>Table3[[#This Row],[Closed Date]]+ (7*365)</f>
        <v>43682</v>
      </c>
      <c r="E329" s="33"/>
      <c r="F329" s="32"/>
      <c r="G329" s="32"/>
      <c r="H329" s="32">
        <v>100481</v>
      </c>
      <c r="I329" s="33">
        <v>41791</v>
      </c>
      <c r="J329" s="33">
        <v>42521</v>
      </c>
      <c r="K329" s="32"/>
      <c r="L329" s="32" t="s">
        <v>93</v>
      </c>
      <c r="M329" s="32" t="s">
        <v>74</v>
      </c>
      <c r="N329" s="32">
        <v>1</v>
      </c>
      <c r="O329" s="9" t="s">
        <v>3169</v>
      </c>
      <c r="P329" s="9" t="s">
        <v>975</v>
      </c>
      <c r="Q329" s="9" t="s">
        <v>3170</v>
      </c>
      <c r="R329" s="9" t="s">
        <v>1931</v>
      </c>
      <c r="S329" s="9" t="s">
        <v>812</v>
      </c>
      <c r="T329" s="9"/>
      <c r="U329" s="9"/>
      <c r="V329" s="9" t="s">
        <v>3177</v>
      </c>
      <c r="W329" s="9"/>
      <c r="X329" s="9"/>
      <c r="Y329" s="9"/>
      <c r="Z329" s="9" t="s">
        <v>3178</v>
      </c>
      <c r="AA329" s="9" t="s">
        <v>3173</v>
      </c>
      <c r="AB329" s="9" t="s">
        <v>358</v>
      </c>
      <c r="AC329" s="9" t="s">
        <v>1524</v>
      </c>
      <c r="AD329" s="9" t="s">
        <v>3179</v>
      </c>
      <c r="AE329" s="9" t="s">
        <v>358</v>
      </c>
      <c r="AF329" s="9" t="s">
        <v>1524</v>
      </c>
      <c r="AG329" s="9" t="s">
        <v>3180</v>
      </c>
      <c r="AH329" s="9" t="s">
        <v>91</v>
      </c>
      <c r="AI329" s="9" t="s">
        <v>91</v>
      </c>
      <c r="AJ329" s="9" t="s">
        <v>91</v>
      </c>
      <c r="AK329" s="9" t="s">
        <v>91</v>
      </c>
      <c r="AL329" s="9" t="s">
        <v>91</v>
      </c>
      <c r="AM329" s="9" t="s">
        <v>91</v>
      </c>
      <c r="AN329" s="9"/>
      <c r="AO329" s="19">
        <f>EDATE(Table2[[#This Row],[Licensed to]], -13)</f>
        <v>45657</v>
      </c>
      <c r="AP329" s="19">
        <f>EDATE(Table2[[#This Row],[Licensed to]],-4)</f>
        <v>45930</v>
      </c>
      <c r="AQ329" s="19">
        <f>EDATE(Table2[[#This Row],[Licensed to]], -13)</f>
        <v>45657</v>
      </c>
      <c r="AR329" s="19">
        <f>EDATE(Table2[[#This Row],[Licensed to]],-4)</f>
        <v>45930</v>
      </c>
    </row>
    <row r="330" spans="1:44">
      <c r="A330" s="9" t="s">
        <v>3181</v>
      </c>
      <c r="B330" s="33">
        <v>41852</v>
      </c>
      <c r="C330" s="44">
        <v>45592</v>
      </c>
      <c r="D330" s="33">
        <f>Table3[[#This Row],[Closed Date]]+ (7*365)</f>
        <v>48147</v>
      </c>
      <c r="E330" s="33"/>
      <c r="F330" s="32" t="s">
        <v>3168</v>
      </c>
      <c r="G330" s="32">
        <v>17492</v>
      </c>
      <c r="H330" s="32">
        <v>101069</v>
      </c>
      <c r="I330" s="33">
        <v>45139</v>
      </c>
      <c r="J330" s="33">
        <v>45869</v>
      </c>
      <c r="K330" s="32"/>
      <c r="L330" s="32" t="s">
        <v>93</v>
      </c>
      <c r="M330" s="32" t="s">
        <v>74</v>
      </c>
      <c r="N330" s="32">
        <v>8</v>
      </c>
      <c r="O330" s="9" t="s">
        <v>3169</v>
      </c>
      <c r="P330" s="9" t="s">
        <v>975</v>
      </c>
      <c r="Q330" s="9" t="s">
        <v>3170</v>
      </c>
      <c r="R330" s="9" t="s">
        <v>1931</v>
      </c>
      <c r="S330" s="9" t="s">
        <v>812</v>
      </c>
      <c r="T330" s="9"/>
      <c r="U330" s="9"/>
      <c r="V330" s="9" t="s">
        <v>3171</v>
      </c>
      <c r="W330" s="9"/>
      <c r="X330" s="9"/>
      <c r="Y330" s="9"/>
      <c r="Z330" s="9" t="s">
        <v>3178</v>
      </c>
      <c r="AA330" s="9" t="s">
        <v>3173</v>
      </c>
      <c r="AB330" s="9" t="s">
        <v>358</v>
      </c>
      <c r="AC330" s="9" t="s">
        <v>1524</v>
      </c>
      <c r="AD330" s="9" t="s">
        <v>3182</v>
      </c>
      <c r="AE330" s="9" t="s">
        <v>358</v>
      </c>
      <c r="AF330" s="9" t="s">
        <v>359</v>
      </c>
      <c r="AG330" s="9" t="s">
        <v>3183</v>
      </c>
      <c r="AH330" s="9" t="s">
        <v>90</v>
      </c>
      <c r="AI330" s="9" t="s">
        <v>91</v>
      </c>
      <c r="AJ330" s="9" t="s">
        <v>91</v>
      </c>
      <c r="AK330" s="9" t="s">
        <v>91</v>
      </c>
      <c r="AL330" s="9" t="s">
        <v>91</v>
      </c>
      <c r="AM330" s="9" t="s">
        <v>91</v>
      </c>
      <c r="AN330" s="9"/>
      <c r="AO330" s="19">
        <f>EDATE(Table2[[#This Row],[Licensed to]], -13)</f>
        <v>45960</v>
      </c>
      <c r="AP330" s="19">
        <f>EDATE(Table2[[#This Row],[Licensed to]],-4)</f>
        <v>46233</v>
      </c>
      <c r="AQ330" s="19">
        <f>EDATE(Table2[[#This Row],[Licensed to]], -13)</f>
        <v>45960</v>
      </c>
      <c r="AR330" s="19">
        <f>EDATE(Table2[[#This Row],[Licensed to]],-4)</f>
        <v>46233</v>
      </c>
    </row>
    <row r="331" spans="1:44">
      <c r="A331" s="9" t="s">
        <v>3184</v>
      </c>
      <c r="B331" s="33">
        <v>41852</v>
      </c>
      <c r="C331" s="44">
        <v>45592</v>
      </c>
      <c r="D331" s="33">
        <f>Table3[[#This Row],[Closed Date]]+ (7*365)</f>
        <v>48147</v>
      </c>
      <c r="E331" s="33"/>
      <c r="F331" s="32" t="s">
        <v>3168</v>
      </c>
      <c r="G331" s="32">
        <v>17493</v>
      </c>
      <c r="H331" s="32">
        <v>101070</v>
      </c>
      <c r="I331" s="33">
        <v>45139</v>
      </c>
      <c r="J331" s="33">
        <v>45869</v>
      </c>
      <c r="K331" s="32"/>
      <c r="L331" s="32" t="s">
        <v>93</v>
      </c>
      <c r="M331" s="32" t="s">
        <v>74</v>
      </c>
      <c r="N331" s="32">
        <v>9</v>
      </c>
      <c r="O331" s="9" t="s">
        <v>3169</v>
      </c>
      <c r="P331" s="9" t="s">
        <v>975</v>
      </c>
      <c r="Q331" s="9" t="s">
        <v>3170</v>
      </c>
      <c r="R331" s="9" t="s">
        <v>1931</v>
      </c>
      <c r="S331" s="9" t="s">
        <v>812</v>
      </c>
      <c r="T331" s="9"/>
      <c r="U331" s="9"/>
      <c r="V331" s="9" t="s">
        <v>3171</v>
      </c>
      <c r="W331" s="9"/>
      <c r="X331" s="9"/>
      <c r="Y331" s="9"/>
      <c r="Z331" s="9" t="s">
        <v>3178</v>
      </c>
      <c r="AA331" s="9" t="s">
        <v>3173</v>
      </c>
      <c r="AB331" s="9" t="s">
        <v>358</v>
      </c>
      <c r="AC331" s="9" t="s">
        <v>1524</v>
      </c>
      <c r="AD331" s="9" t="s">
        <v>3185</v>
      </c>
      <c r="AE331" s="9" t="s">
        <v>358</v>
      </c>
      <c r="AF331" s="9" t="s">
        <v>359</v>
      </c>
      <c r="AG331" s="9" t="s">
        <v>3183</v>
      </c>
      <c r="AH331" s="9" t="s">
        <v>90</v>
      </c>
      <c r="AI331" s="9" t="s">
        <v>91</v>
      </c>
      <c r="AJ331" s="9" t="s">
        <v>91</v>
      </c>
      <c r="AK331" s="9" t="s">
        <v>91</v>
      </c>
      <c r="AL331" s="9" t="s">
        <v>91</v>
      </c>
      <c r="AM331" s="9" t="s">
        <v>91</v>
      </c>
      <c r="AN331" s="9"/>
      <c r="AO331" s="19">
        <f>EDATE(Table2[[#This Row],[Licensed to]], -13)</f>
        <v>45838</v>
      </c>
      <c r="AP331" s="19">
        <f>EDATE(Table2[[#This Row],[Licensed to]],-4)</f>
        <v>46112</v>
      </c>
      <c r="AQ331" s="19">
        <f>EDATE(Table2[[#This Row],[Licensed to]], -13)</f>
        <v>45838</v>
      </c>
      <c r="AR331" s="19">
        <f>EDATE(Table2[[#This Row],[Licensed to]],-4)</f>
        <v>46112</v>
      </c>
    </row>
    <row r="332" spans="1:44">
      <c r="A332" s="9" t="s">
        <v>3186</v>
      </c>
      <c r="B332" s="33">
        <v>38743</v>
      </c>
      <c r="C332" s="44">
        <v>39845</v>
      </c>
      <c r="D332" s="33">
        <f>Table3[[#This Row],[Closed Date]]+ (7*365)</f>
        <v>42400</v>
      </c>
      <c r="E332" s="33">
        <v>45817</v>
      </c>
      <c r="F332" s="32"/>
      <c r="G332" s="32"/>
      <c r="H332" s="32">
        <v>100490</v>
      </c>
      <c r="I332" s="33">
        <v>39473</v>
      </c>
      <c r="J332" s="33">
        <v>40203</v>
      </c>
      <c r="K332" s="32"/>
      <c r="L332" s="32" t="s">
        <v>93</v>
      </c>
      <c r="M332" s="32" t="s">
        <v>74</v>
      </c>
      <c r="N332" s="32">
        <v>1</v>
      </c>
      <c r="O332" s="9" t="s">
        <v>3169</v>
      </c>
      <c r="P332" s="9" t="s">
        <v>975</v>
      </c>
      <c r="Q332" s="9" t="s">
        <v>3170</v>
      </c>
      <c r="R332" s="9" t="s">
        <v>1931</v>
      </c>
      <c r="S332" s="9" t="s">
        <v>812</v>
      </c>
      <c r="T332" s="9"/>
      <c r="U332" s="9"/>
      <c r="V332" s="9" t="s">
        <v>3177</v>
      </c>
      <c r="W332" s="9"/>
      <c r="X332" s="9"/>
      <c r="Y332" s="9"/>
      <c r="Z332" s="9" t="s">
        <v>3172</v>
      </c>
      <c r="AA332" s="9" t="s">
        <v>3173</v>
      </c>
      <c r="AB332" s="9" t="s">
        <v>358</v>
      </c>
      <c r="AC332" s="9" t="s">
        <v>1524</v>
      </c>
      <c r="AD332" s="9" t="s">
        <v>3187</v>
      </c>
      <c r="AE332" s="9" t="s">
        <v>358</v>
      </c>
      <c r="AF332" s="9" t="s">
        <v>1524</v>
      </c>
      <c r="AG332" s="9" t="s">
        <v>3188</v>
      </c>
      <c r="AH332" s="9" t="s">
        <v>91</v>
      </c>
      <c r="AI332" s="9" t="s">
        <v>91</v>
      </c>
      <c r="AJ332" s="9" t="s">
        <v>91</v>
      </c>
      <c r="AK332" s="9" t="s">
        <v>91</v>
      </c>
      <c r="AL332" s="9" t="s">
        <v>91</v>
      </c>
      <c r="AM332" s="9" t="s">
        <v>91</v>
      </c>
      <c r="AN332" s="9" t="s">
        <v>3189</v>
      </c>
      <c r="AO332" s="19">
        <f>EDATE(Table2[[#This Row],[Licensed to]], -13)</f>
        <v>45685</v>
      </c>
      <c r="AP332" s="19">
        <f>EDATE(Table2[[#This Row],[Licensed to]],-4)</f>
        <v>45958</v>
      </c>
      <c r="AQ332" s="19">
        <f>EDATE(Table2[[#This Row],[Licensed to]], -13)</f>
        <v>45685</v>
      </c>
      <c r="AR332" s="19">
        <f>EDATE(Table2[[#This Row],[Licensed to]],-4)</f>
        <v>45958</v>
      </c>
    </row>
    <row r="333" spans="1:44">
      <c r="A333" s="9" t="s">
        <v>3190</v>
      </c>
      <c r="B333" s="33">
        <v>42795</v>
      </c>
      <c r="C333" s="44">
        <v>45292</v>
      </c>
      <c r="D333" s="33">
        <f>Table3[[#This Row],[Closed Date]]+ (7*365)</f>
        <v>47847</v>
      </c>
      <c r="E333" s="33"/>
      <c r="F333" s="32"/>
      <c r="G333" s="32">
        <v>22628</v>
      </c>
      <c r="H333" s="32">
        <v>101222</v>
      </c>
      <c r="I333" s="33">
        <v>44805</v>
      </c>
      <c r="J333" s="33">
        <v>45351</v>
      </c>
      <c r="K333" s="32"/>
      <c r="L333" s="32" t="s">
        <v>93</v>
      </c>
      <c r="M333" s="32" t="s">
        <v>94</v>
      </c>
      <c r="N333" s="32">
        <v>12</v>
      </c>
      <c r="O333" s="9" t="s">
        <v>3191</v>
      </c>
      <c r="P333" s="9" t="s">
        <v>1590</v>
      </c>
      <c r="Q333" s="9" t="s">
        <v>3192</v>
      </c>
      <c r="R333" s="9" t="s">
        <v>3193</v>
      </c>
      <c r="S333" s="9" t="s">
        <v>498</v>
      </c>
      <c r="T333" s="9"/>
      <c r="U333" s="9"/>
      <c r="V333" s="9" t="s">
        <v>3194</v>
      </c>
      <c r="W333" s="9" t="s">
        <v>3194</v>
      </c>
      <c r="X333" s="9" t="s">
        <v>3195</v>
      </c>
      <c r="Y333" s="9" t="s">
        <v>3196</v>
      </c>
      <c r="Z333" s="9" t="s">
        <v>3197</v>
      </c>
      <c r="AA333" s="9" t="s">
        <v>2961</v>
      </c>
      <c r="AB333" s="9" t="s">
        <v>358</v>
      </c>
      <c r="AC333" s="9" t="s">
        <v>359</v>
      </c>
      <c r="AD333" s="9" t="s">
        <v>2961</v>
      </c>
      <c r="AE333" s="9" t="s">
        <v>358</v>
      </c>
      <c r="AF333" s="9" t="s">
        <v>359</v>
      </c>
      <c r="AG333" s="9" t="s">
        <v>2962</v>
      </c>
      <c r="AH333" s="9" t="s">
        <v>90</v>
      </c>
      <c r="AI333" s="9" t="s">
        <v>91</v>
      </c>
      <c r="AJ333" s="9" t="s">
        <v>91</v>
      </c>
      <c r="AK333" s="9" t="s">
        <v>90</v>
      </c>
      <c r="AL333" s="9" t="s">
        <v>91</v>
      </c>
      <c r="AM333" s="9" t="s">
        <v>90</v>
      </c>
      <c r="AN333" s="9"/>
      <c r="AO333" s="19">
        <f>EDATE(Table2[[#This Row],[Licensed to]], -13)</f>
        <v>45991</v>
      </c>
      <c r="AP333" s="19">
        <f>EDATE(Table2[[#This Row],[Licensed to]],-4)</f>
        <v>46265</v>
      </c>
      <c r="AQ333" s="19">
        <f>EDATE(Table2[[#This Row],[Licensed to]], -13)</f>
        <v>45991</v>
      </c>
      <c r="AR333" s="19">
        <f>EDATE(Table2[[#This Row],[Licensed to]],-4)</f>
        <v>46265</v>
      </c>
    </row>
    <row r="334" spans="1:44">
      <c r="A334" s="9" t="s">
        <v>3198</v>
      </c>
      <c r="B334" s="33">
        <v>43720</v>
      </c>
      <c r="C334" s="44">
        <v>45261</v>
      </c>
      <c r="D334" s="33">
        <f>Table3[[#This Row],[Closed Date]]+ (7*365)</f>
        <v>47816</v>
      </c>
      <c r="E334" s="33"/>
      <c r="F334" s="32"/>
      <c r="G334" s="32">
        <v>24268</v>
      </c>
      <c r="H334" s="32">
        <v>101346</v>
      </c>
      <c r="I334" s="33">
        <v>44805</v>
      </c>
      <c r="J334" s="33">
        <v>45351</v>
      </c>
      <c r="K334" s="32"/>
      <c r="L334" s="32" t="s">
        <v>93</v>
      </c>
      <c r="M334" s="32" t="s">
        <v>94</v>
      </c>
      <c r="N334" s="32">
        <v>12</v>
      </c>
      <c r="O334" s="9" t="s">
        <v>3191</v>
      </c>
      <c r="P334" s="9" t="s">
        <v>1590</v>
      </c>
      <c r="Q334" s="9" t="s">
        <v>3192</v>
      </c>
      <c r="R334" s="9" t="s">
        <v>670</v>
      </c>
      <c r="S334" s="9" t="s">
        <v>3199</v>
      </c>
      <c r="T334" s="9"/>
      <c r="U334" s="9"/>
      <c r="V334" s="9" t="s">
        <v>3194</v>
      </c>
      <c r="W334" s="9" t="s">
        <v>3194</v>
      </c>
      <c r="X334" s="9" t="s">
        <v>3195</v>
      </c>
      <c r="Y334" s="9" t="s">
        <v>3196</v>
      </c>
      <c r="Z334" s="9" t="s">
        <v>3197</v>
      </c>
      <c r="AA334" s="9" t="s">
        <v>2961</v>
      </c>
      <c r="AB334" s="9" t="s">
        <v>358</v>
      </c>
      <c r="AC334" s="9" t="s">
        <v>359</v>
      </c>
      <c r="AD334" s="9" t="s">
        <v>3200</v>
      </c>
      <c r="AE334" s="9" t="s">
        <v>358</v>
      </c>
      <c r="AF334" s="9" t="s">
        <v>359</v>
      </c>
      <c r="AG334" s="9" t="s">
        <v>3201</v>
      </c>
      <c r="AH334" s="9" t="s">
        <v>90</v>
      </c>
      <c r="AI334" s="9" t="s">
        <v>91</v>
      </c>
      <c r="AJ334" s="9" t="s">
        <v>91</v>
      </c>
      <c r="AK334" s="9" t="s">
        <v>90</v>
      </c>
      <c r="AL334" s="9" t="s">
        <v>91</v>
      </c>
      <c r="AM334" s="9" t="s">
        <v>90</v>
      </c>
      <c r="AN334" s="9"/>
      <c r="AO334" s="19">
        <f>EDATE(Table2[[#This Row],[Licensed to]], -13)</f>
        <v>46111</v>
      </c>
      <c r="AP334" s="19">
        <f>EDATE(Table2[[#This Row],[Licensed to]],-4)</f>
        <v>46386</v>
      </c>
      <c r="AQ334" s="19">
        <f>EDATE(Table2[[#This Row],[Licensed to]], -13)</f>
        <v>46111</v>
      </c>
      <c r="AR334" s="19">
        <f>EDATE(Table2[[#This Row],[Licensed to]],-4)</f>
        <v>46386</v>
      </c>
    </row>
    <row r="335" spans="1:44">
      <c r="A335" s="9" t="s">
        <v>3202</v>
      </c>
      <c r="B335" s="33">
        <v>40217</v>
      </c>
      <c r="C335" s="44">
        <v>40500</v>
      </c>
      <c r="D335" s="33">
        <f>Table3[[#This Row],[Closed Date]]+ (7*365)</f>
        <v>43055</v>
      </c>
      <c r="E335" s="33">
        <v>45817</v>
      </c>
      <c r="F335" s="32"/>
      <c r="G335" s="32"/>
      <c r="H335" s="32">
        <v>100825</v>
      </c>
      <c r="I335" s="33">
        <v>40217</v>
      </c>
      <c r="J335" s="33">
        <v>40574</v>
      </c>
      <c r="K335" s="32"/>
      <c r="L335" s="32" t="s">
        <v>73</v>
      </c>
      <c r="M335" s="32" t="s">
        <v>74</v>
      </c>
      <c r="N335" s="32">
        <v>4</v>
      </c>
      <c r="O335" s="9" t="s">
        <v>3203</v>
      </c>
      <c r="P335" s="9" t="s">
        <v>3204</v>
      </c>
      <c r="Q335" s="9" t="s">
        <v>423</v>
      </c>
      <c r="R335" s="9" t="s">
        <v>3205</v>
      </c>
      <c r="S335" s="9" t="s">
        <v>3206</v>
      </c>
      <c r="T335" s="9"/>
      <c r="U335" s="9"/>
      <c r="V335" s="9" t="s">
        <v>3207</v>
      </c>
      <c r="W335" s="9" t="s">
        <v>3208</v>
      </c>
      <c r="X335" s="9" t="s">
        <v>3209</v>
      </c>
      <c r="Y335" s="9" t="s">
        <v>3210</v>
      </c>
      <c r="Z335" s="9" t="s">
        <v>3211</v>
      </c>
      <c r="AA335" s="9" t="s">
        <v>3212</v>
      </c>
      <c r="AB335" s="9" t="s">
        <v>87</v>
      </c>
      <c r="AC335" s="9" t="s">
        <v>272</v>
      </c>
      <c r="AD335" s="9" t="s">
        <v>3213</v>
      </c>
      <c r="AE335" s="9" t="s">
        <v>87</v>
      </c>
      <c r="AF335" s="9" t="s">
        <v>88</v>
      </c>
      <c r="AG335" s="9" t="s">
        <v>3214</v>
      </c>
      <c r="AH335" s="9" t="s">
        <v>91</v>
      </c>
      <c r="AI335" s="9" t="s">
        <v>91</v>
      </c>
      <c r="AJ335" s="9" t="s">
        <v>91</v>
      </c>
      <c r="AK335" s="9" t="s">
        <v>91</v>
      </c>
      <c r="AL335" s="9" t="s">
        <v>91</v>
      </c>
      <c r="AM335" s="9" t="s">
        <v>91</v>
      </c>
      <c r="AN335" s="9" t="s">
        <v>3215</v>
      </c>
      <c r="AO335" s="19">
        <f>EDATE(Table2[[#This Row],[Licensed to]], -13)</f>
        <v>45899</v>
      </c>
      <c r="AP335" s="19">
        <f>EDATE(Table2[[#This Row],[Licensed to]],-4)</f>
        <v>46172</v>
      </c>
      <c r="AQ335" s="19">
        <f>EDATE(Table2[[#This Row],[Licensed to]], -13)</f>
        <v>45899</v>
      </c>
      <c r="AR335" s="19">
        <f>EDATE(Table2[[#This Row],[Licensed to]],-4)</f>
        <v>46172</v>
      </c>
    </row>
    <row r="336" spans="1:44">
      <c r="A336" s="9" t="s">
        <v>3216</v>
      </c>
      <c r="B336" s="33">
        <v>38610</v>
      </c>
      <c r="C336" s="44">
        <v>44407</v>
      </c>
      <c r="D336" s="33">
        <f>Table3[[#This Row],[Closed Date]]+ (7*365)</f>
        <v>46962</v>
      </c>
      <c r="E336" s="33"/>
      <c r="F336" s="32"/>
      <c r="G336" s="32">
        <v>11865</v>
      </c>
      <c r="H336" s="32">
        <v>100460</v>
      </c>
      <c r="I336" s="33">
        <v>43282</v>
      </c>
      <c r="J336" s="33">
        <v>44012</v>
      </c>
      <c r="K336" s="33">
        <v>44561</v>
      </c>
      <c r="L336" s="32" t="s">
        <v>93</v>
      </c>
      <c r="M336" s="32" t="s">
        <v>74</v>
      </c>
      <c r="N336" s="32">
        <v>1</v>
      </c>
      <c r="O336" s="9" t="s">
        <v>3217</v>
      </c>
      <c r="P336" s="9" t="s">
        <v>498</v>
      </c>
      <c r="Q336" s="9" t="s">
        <v>3218</v>
      </c>
      <c r="R336" s="9" t="s">
        <v>3219</v>
      </c>
      <c r="S336" s="9" t="s">
        <v>3218</v>
      </c>
      <c r="T336" s="9"/>
      <c r="U336" s="9"/>
      <c r="V336" s="9" t="s">
        <v>3220</v>
      </c>
      <c r="W336" s="9"/>
      <c r="X336" s="9"/>
      <c r="Y336" s="9"/>
      <c r="Z336" s="9" t="s">
        <v>3221</v>
      </c>
      <c r="AA336" s="9" t="s">
        <v>3222</v>
      </c>
      <c r="AB336" s="9" t="s">
        <v>1544</v>
      </c>
      <c r="AC336" s="9" t="s">
        <v>1545</v>
      </c>
      <c r="AD336" s="9" t="s">
        <v>3222</v>
      </c>
      <c r="AE336" s="9" t="s">
        <v>1544</v>
      </c>
      <c r="AF336" s="9" t="s">
        <v>1545</v>
      </c>
      <c r="AG336" s="9" t="s">
        <v>3223</v>
      </c>
      <c r="AH336" s="9" t="s">
        <v>91</v>
      </c>
      <c r="AI336" s="9" t="s">
        <v>91</v>
      </c>
      <c r="AJ336" s="9" t="s">
        <v>91</v>
      </c>
      <c r="AK336" s="9" t="s">
        <v>91</v>
      </c>
      <c r="AL336" s="9" t="s">
        <v>91</v>
      </c>
      <c r="AM336" s="9" t="s">
        <v>91</v>
      </c>
      <c r="AN336" s="9"/>
      <c r="AO336" s="19">
        <f>EDATE(Table2[[#This Row],[Licensed to]], -13)</f>
        <v>45657</v>
      </c>
      <c r="AP336" s="19">
        <f>EDATE(Table2[[#This Row],[Licensed to]],-4)</f>
        <v>45930</v>
      </c>
      <c r="AQ336" s="19">
        <f>EDATE(Table2[[#This Row],[Licensed to]], -13)</f>
        <v>45657</v>
      </c>
      <c r="AR336" s="19">
        <f>EDATE(Table2[[#This Row],[Licensed to]],-4)</f>
        <v>45930</v>
      </c>
    </row>
    <row r="337" spans="1:44">
      <c r="A337" s="9" t="s">
        <v>3224</v>
      </c>
      <c r="B337" s="33">
        <v>40132</v>
      </c>
      <c r="C337" s="44">
        <v>44500</v>
      </c>
      <c r="D337" s="33">
        <f>Table3[[#This Row],[Closed Date]]+ (7*365)</f>
        <v>47055</v>
      </c>
      <c r="E337" s="33"/>
      <c r="F337" s="32"/>
      <c r="G337" s="32">
        <v>17353</v>
      </c>
      <c r="H337" s="32">
        <v>100802</v>
      </c>
      <c r="I337" s="33">
        <v>43405</v>
      </c>
      <c r="J337" s="33">
        <v>44135</v>
      </c>
      <c r="K337" s="33">
        <v>44500</v>
      </c>
      <c r="L337" s="32" t="s">
        <v>93</v>
      </c>
      <c r="M337" s="32" t="s">
        <v>74</v>
      </c>
      <c r="N337" s="32">
        <v>2</v>
      </c>
      <c r="O337" s="9" t="s">
        <v>3225</v>
      </c>
      <c r="P337" s="9" t="s">
        <v>3226</v>
      </c>
      <c r="Q337" s="9" t="s">
        <v>3227</v>
      </c>
      <c r="R337" s="9" t="s">
        <v>457</v>
      </c>
      <c r="S337" s="9" t="s">
        <v>3228</v>
      </c>
      <c r="T337" s="9"/>
      <c r="U337" s="9"/>
      <c r="V337" s="9" t="s">
        <v>3229</v>
      </c>
      <c r="W337" s="9" t="s">
        <v>3229</v>
      </c>
      <c r="X337" s="9" t="s">
        <v>3230</v>
      </c>
      <c r="Y337" s="9"/>
      <c r="Z337" s="9" t="s">
        <v>3231</v>
      </c>
      <c r="AA337" s="9" t="s">
        <v>3232</v>
      </c>
      <c r="AB337" s="9" t="s">
        <v>87</v>
      </c>
      <c r="AC337" s="9" t="s">
        <v>154</v>
      </c>
      <c r="AD337" s="9" t="s">
        <v>3232</v>
      </c>
      <c r="AE337" s="9" t="s">
        <v>87</v>
      </c>
      <c r="AF337" s="9" t="s">
        <v>154</v>
      </c>
      <c r="AG337" s="9" t="s">
        <v>3233</v>
      </c>
      <c r="AH337" s="9" t="s">
        <v>90</v>
      </c>
      <c r="AI337" s="9" t="s">
        <v>91</v>
      </c>
      <c r="AJ337" s="9" t="s">
        <v>91</v>
      </c>
      <c r="AK337" s="9" t="s">
        <v>91</v>
      </c>
      <c r="AL337" s="9" t="s">
        <v>91</v>
      </c>
      <c r="AM337" s="9" t="s">
        <v>91</v>
      </c>
      <c r="AN337" s="9" t="s">
        <v>337</v>
      </c>
      <c r="AO337" s="19">
        <f>EDATE(Table2[[#This Row],[Licensed to]], -13)</f>
        <v>46022</v>
      </c>
      <c r="AP337" s="19">
        <f>EDATE(Table2[[#This Row],[Licensed to]],-4)</f>
        <v>46295</v>
      </c>
      <c r="AQ337" s="19">
        <f>EDATE(Table2[[#This Row],[Licensed to]], -13)</f>
        <v>46022</v>
      </c>
      <c r="AR337" s="19">
        <f>EDATE(Table2[[#This Row],[Licensed to]],-4)</f>
        <v>46295</v>
      </c>
    </row>
    <row r="338" spans="1:44">
      <c r="A338" s="9" t="s">
        <v>3234</v>
      </c>
      <c r="B338" s="33">
        <v>41031</v>
      </c>
      <c r="C338" s="44">
        <v>41379</v>
      </c>
      <c r="D338" s="33">
        <f>Table3[[#This Row],[Closed Date]]+ (7*365)</f>
        <v>43934</v>
      </c>
      <c r="E338" s="33"/>
      <c r="F338" s="32"/>
      <c r="G338" s="32">
        <v>11126</v>
      </c>
      <c r="H338" s="32">
        <v>100958</v>
      </c>
      <c r="I338" s="33">
        <v>41031</v>
      </c>
      <c r="J338" s="33">
        <v>41394</v>
      </c>
      <c r="K338" s="32"/>
      <c r="L338" s="32" t="s">
        <v>73</v>
      </c>
      <c r="M338" s="32" t="s">
        <v>74</v>
      </c>
      <c r="N338" s="32">
        <v>3</v>
      </c>
      <c r="O338" s="9" t="s">
        <v>3235</v>
      </c>
      <c r="P338" s="9" t="s">
        <v>2537</v>
      </c>
      <c r="Q338" s="9" t="s">
        <v>3236</v>
      </c>
      <c r="R338" s="9" t="s">
        <v>112</v>
      </c>
      <c r="S338" s="9" t="s">
        <v>3237</v>
      </c>
      <c r="T338" s="9"/>
      <c r="U338" s="9"/>
      <c r="V338" s="9"/>
      <c r="W338" s="9" t="s">
        <v>3238</v>
      </c>
      <c r="X338" s="9" t="s">
        <v>3238</v>
      </c>
      <c r="Y338" s="9"/>
      <c r="Z338" s="9" t="s">
        <v>3239</v>
      </c>
      <c r="AA338" s="9" t="s">
        <v>3240</v>
      </c>
      <c r="AB338" s="9" t="s">
        <v>87</v>
      </c>
      <c r="AC338" s="9" t="s">
        <v>126</v>
      </c>
      <c r="AD338" s="9" t="s">
        <v>3240</v>
      </c>
      <c r="AE338" s="9" t="s">
        <v>87</v>
      </c>
      <c r="AF338" s="9" t="s">
        <v>154</v>
      </c>
      <c r="AG338" s="9" t="s">
        <v>3241</v>
      </c>
      <c r="AH338" s="9" t="s">
        <v>91</v>
      </c>
      <c r="AI338" s="9" t="s">
        <v>91</v>
      </c>
      <c r="AJ338" s="9" t="s">
        <v>91</v>
      </c>
      <c r="AK338" s="9" t="s">
        <v>91</v>
      </c>
      <c r="AL338" s="9" t="s">
        <v>91</v>
      </c>
      <c r="AM338" s="9" t="s">
        <v>91</v>
      </c>
      <c r="AN338" s="9" t="s">
        <v>3242</v>
      </c>
      <c r="AO338" s="19">
        <f>EDATE(Table2[[#This Row],[Licensed to]], -13)</f>
        <v>45899</v>
      </c>
      <c r="AP338" s="19">
        <f>EDATE(Table2[[#This Row],[Licensed to]],-4)</f>
        <v>46172</v>
      </c>
      <c r="AQ338" s="19">
        <f>EDATE(Table2[[#This Row],[Licensed to]], -13)</f>
        <v>45899</v>
      </c>
      <c r="AR338" s="19">
        <f>EDATE(Table2[[#This Row],[Licensed to]],-4)</f>
        <v>46172</v>
      </c>
    </row>
    <row r="339" spans="1:44">
      <c r="A339" s="9" t="s">
        <v>3243</v>
      </c>
      <c r="B339" s="33">
        <v>37272</v>
      </c>
      <c r="C339" s="44">
        <v>41197</v>
      </c>
      <c r="D339" s="33">
        <f>Table3[[#This Row],[Closed Date]]+ (7*365)</f>
        <v>43752</v>
      </c>
      <c r="E339" s="33"/>
      <c r="F339" s="32"/>
      <c r="G339" s="32"/>
      <c r="H339" s="32">
        <v>100250</v>
      </c>
      <c r="I339" s="33">
        <v>40909</v>
      </c>
      <c r="J339" s="33">
        <v>41639</v>
      </c>
      <c r="K339" s="32"/>
      <c r="L339" s="32" t="s">
        <v>93</v>
      </c>
      <c r="M339" s="32" t="s">
        <v>74</v>
      </c>
      <c r="N339" s="32">
        <v>3</v>
      </c>
      <c r="O339" s="9" t="s">
        <v>3244</v>
      </c>
      <c r="P339" s="9" t="s">
        <v>3245</v>
      </c>
      <c r="Q339" s="9" t="s">
        <v>3246</v>
      </c>
      <c r="R339" s="9" t="s">
        <v>3247</v>
      </c>
      <c r="S339" s="9" t="s">
        <v>3248</v>
      </c>
      <c r="T339" s="9"/>
      <c r="U339" s="9"/>
      <c r="V339" s="9" t="s">
        <v>3249</v>
      </c>
      <c r="W339" s="9" t="s">
        <v>3249</v>
      </c>
      <c r="X339" s="9" t="s">
        <v>3250</v>
      </c>
      <c r="Y339" s="9" t="s">
        <v>3249</v>
      </c>
      <c r="Z339" s="9" t="s">
        <v>3251</v>
      </c>
      <c r="AA339" s="9" t="s">
        <v>3252</v>
      </c>
      <c r="AB339" s="9" t="s">
        <v>87</v>
      </c>
      <c r="AC339" s="9" t="s">
        <v>154</v>
      </c>
      <c r="AD339" s="9" t="s">
        <v>3252</v>
      </c>
      <c r="AE339" s="9" t="s">
        <v>87</v>
      </c>
      <c r="AF339" s="9" t="s">
        <v>154</v>
      </c>
      <c r="AG339" s="9" t="s">
        <v>3253</v>
      </c>
      <c r="AH339" s="9" t="s">
        <v>91</v>
      </c>
      <c r="AI339" s="9" t="s">
        <v>91</v>
      </c>
      <c r="AJ339" s="9" t="s">
        <v>91</v>
      </c>
      <c r="AK339" s="9" t="s">
        <v>91</v>
      </c>
      <c r="AL339" s="9" t="s">
        <v>91</v>
      </c>
      <c r="AM339" s="9" t="s">
        <v>91</v>
      </c>
      <c r="AN339" s="9"/>
      <c r="AO339" s="19">
        <f>EDATE(Table2[[#This Row],[Licensed to]], -13)</f>
        <v>46203</v>
      </c>
      <c r="AP339" s="19">
        <f>EDATE(Table2[[#This Row],[Licensed to]],-4)</f>
        <v>46477</v>
      </c>
      <c r="AQ339" s="19">
        <f>EDATE(Table2[[#This Row],[Licensed to]], -13)</f>
        <v>46203</v>
      </c>
      <c r="AR339" s="19">
        <f>EDATE(Table2[[#This Row],[Licensed to]],-4)</f>
        <v>46477</v>
      </c>
    </row>
    <row r="340" spans="1:44">
      <c r="A340" s="9" t="s">
        <v>3254</v>
      </c>
      <c r="B340" s="32"/>
      <c r="C340" s="44">
        <v>38325</v>
      </c>
      <c r="D340" s="33">
        <f>Table3[[#This Row],[Closed Date]]+ (7*365)</f>
        <v>40880</v>
      </c>
      <c r="E340" s="33" t="s">
        <v>541</v>
      </c>
      <c r="F340" s="32"/>
      <c r="G340" s="32"/>
      <c r="H340" s="32">
        <v>100354</v>
      </c>
      <c r="I340" s="33">
        <v>38202</v>
      </c>
      <c r="J340" s="33">
        <v>38566</v>
      </c>
      <c r="K340" s="32"/>
      <c r="L340" s="32" t="s">
        <v>73</v>
      </c>
      <c r="M340" s="32" t="s">
        <v>169</v>
      </c>
      <c r="N340" s="32">
        <v>1</v>
      </c>
      <c r="O340" s="9" t="s">
        <v>857</v>
      </c>
      <c r="P340" s="9" t="s">
        <v>2732</v>
      </c>
      <c r="Q340" s="9" t="s">
        <v>3255</v>
      </c>
      <c r="R340" s="9"/>
      <c r="S340" s="9"/>
      <c r="T340" s="9"/>
      <c r="U340" s="9"/>
      <c r="V340" s="9" t="s">
        <v>3256</v>
      </c>
      <c r="W340" s="9"/>
      <c r="X340" s="9"/>
      <c r="Y340" s="9"/>
      <c r="Z340" s="9"/>
      <c r="AA340" s="9" t="s">
        <v>3257</v>
      </c>
      <c r="AB340" s="9" t="s">
        <v>87</v>
      </c>
      <c r="AC340" s="9" t="s">
        <v>88</v>
      </c>
      <c r="AD340" s="9" t="s">
        <v>3257</v>
      </c>
      <c r="AE340" s="9" t="s">
        <v>87</v>
      </c>
      <c r="AF340" s="9" t="s">
        <v>88</v>
      </c>
      <c r="AG340" s="9" t="s">
        <v>3258</v>
      </c>
      <c r="AH340" s="9" t="s">
        <v>91</v>
      </c>
      <c r="AI340" s="9" t="s">
        <v>91</v>
      </c>
      <c r="AJ340" s="9" t="s">
        <v>91</v>
      </c>
      <c r="AK340" s="9" t="s">
        <v>91</v>
      </c>
      <c r="AL340" s="9" t="s">
        <v>91</v>
      </c>
      <c r="AM340" s="9" t="s">
        <v>91</v>
      </c>
      <c r="AN340" s="9" t="s">
        <v>274</v>
      </c>
      <c r="AO340" s="19">
        <f>EDATE(Table2[[#This Row],[Licensed to]], -13)</f>
        <v>45716</v>
      </c>
      <c r="AP340" s="19">
        <f>EDATE(Table2[[#This Row],[Licensed to]],-4)</f>
        <v>45991</v>
      </c>
      <c r="AQ340" s="19">
        <f>EDATE(Table2[[#This Row],[Licensed to]], -13)</f>
        <v>45716</v>
      </c>
      <c r="AR340" s="19">
        <f>EDATE(Table2[[#This Row],[Licensed to]],-4)</f>
        <v>45991</v>
      </c>
    </row>
    <row r="341" spans="1:44">
      <c r="A341" s="9" t="s">
        <v>3259</v>
      </c>
      <c r="B341" s="33">
        <v>38325</v>
      </c>
      <c r="C341" s="44">
        <v>39651</v>
      </c>
      <c r="D341" s="33">
        <f>Table3[[#This Row],[Closed Date]]+ (7*365)</f>
        <v>42206</v>
      </c>
      <c r="E341" s="33">
        <v>45817</v>
      </c>
      <c r="F341" s="32"/>
      <c r="G341" s="32"/>
      <c r="H341" s="32">
        <v>100379</v>
      </c>
      <c r="I341" s="33">
        <v>39146</v>
      </c>
      <c r="J341" s="33">
        <v>39783</v>
      </c>
      <c r="K341" s="32"/>
      <c r="L341" s="32" t="s">
        <v>93</v>
      </c>
      <c r="M341" s="32" t="s">
        <v>74</v>
      </c>
      <c r="N341" s="32">
        <v>5</v>
      </c>
      <c r="O341" s="9" t="s">
        <v>3260</v>
      </c>
      <c r="P341" s="9" t="s">
        <v>3261</v>
      </c>
      <c r="Q341" s="9" t="s">
        <v>3262</v>
      </c>
      <c r="R341" s="9" t="s">
        <v>1089</v>
      </c>
      <c r="S341" s="9" t="s">
        <v>3263</v>
      </c>
      <c r="T341" s="9"/>
      <c r="U341" s="9"/>
      <c r="V341" s="9" t="s">
        <v>3264</v>
      </c>
      <c r="W341" s="9"/>
      <c r="X341" s="9"/>
      <c r="Y341" s="9"/>
      <c r="Z341" s="9" t="s">
        <v>3265</v>
      </c>
      <c r="AA341" s="9" t="s">
        <v>3266</v>
      </c>
      <c r="AB341" s="9" t="s">
        <v>87</v>
      </c>
      <c r="AC341" s="9" t="s">
        <v>138</v>
      </c>
      <c r="AD341" s="9" t="s">
        <v>3267</v>
      </c>
      <c r="AE341" s="9" t="s">
        <v>87</v>
      </c>
      <c r="AF341" s="9" t="s">
        <v>138</v>
      </c>
      <c r="AG341" s="9" t="s">
        <v>3268</v>
      </c>
      <c r="AH341" s="9" t="s">
        <v>91</v>
      </c>
      <c r="AI341" s="9" t="s">
        <v>91</v>
      </c>
      <c r="AJ341" s="9" t="s">
        <v>91</v>
      </c>
      <c r="AK341" s="9" t="s">
        <v>91</v>
      </c>
      <c r="AL341" s="9" t="s">
        <v>91</v>
      </c>
      <c r="AM341" s="9" t="s">
        <v>91</v>
      </c>
      <c r="AN341" s="9" t="s">
        <v>3269</v>
      </c>
      <c r="AO341" s="19">
        <f>EDATE(Table2[[#This Row],[Licensed to]], -13)</f>
        <v>45685</v>
      </c>
      <c r="AP341" s="19">
        <f>EDATE(Table2[[#This Row],[Licensed to]],-4)</f>
        <v>45958</v>
      </c>
      <c r="AQ341" s="19">
        <f>EDATE(Table2[[#This Row],[Licensed to]], -13)</f>
        <v>45685</v>
      </c>
      <c r="AR341" s="19">
        <f>EDATE(Table2[[#This Row],[Licensed to]],-4)</f>
        <v>45958</v>
      </c>
    </row>
    <row r="342" spans="1:44">
      <c r="A342" s="9" t="s">
        <v>3270</v>
      </c>
      <c r="B342" s="33">
        <v>39036</v>
      </c>
      <c r="C342" s="44">
        <v>43158</v>
      </c>
      <c r="D342" s="33">
        <f>Table3[[#This Row],[Closed Date]]+ (7*365)</f>
        <v>45713</v>
      </c>
      <c r="E342" s="33"/>
      <c r="F342" s="32"/>
      <c r="G342" s="32"/>
      <c r="H342" s="32">
        <v>100558</v>
      </c>
      <c r="I342" s="33">
        <v>42644</v>
      </c>
      <c r="J342" s="33">
        <v>43373</v>
      </c>
      <c r="K342" s="32"/>
      <c r="L342" s="32" t="s">
        <v>93</v>
      </c>
      <c r="M342" s="32" t="s">
        <v>94</v>
      </c>
      <c r="N342" s="32">
        <v>5</v>
      </c>
      <c r="O342" s="9" t="s">
        <v>3271</v>
      </c>
      <c r="P342" s="9" t="s">
        <v>3272</v>
      </c>
      <c r="Q342" s="9" t="s">
        <v>3273</v>
      </c>
      <c r="R342" s="9" t="s">
        <v>2617</v>
      </c>
      <c r="S342" s="9" t="s">
        <v>2550</v>
      </c>
      <c r="T342" s="9"/>
      <c r="U342" s="9"/>
      <c r="V342" s="9" t="s">
        <v>3274</v>
      </c>
      <c r="W342" s="9" t="s">
        <v>3275</v>
      </c>
      <c r="X342" s="9" t="s">
        <v>3276</v>
      </c>
      <c r="Y342" s="9" t="s">
        <v>3277</v>
      </c>
      <c r="Z342" s="9" t="s">
        <v>3278</v>
      </c>
      <c r="AA342" s="9" t="s">
        <v>3279</v>
      </c>
      <c r="AB342" s="9" t="s">
        <v>87</v>
      </c>
      <c r="AC342" s="9" t="s">
        <v>154</v>
      </c>
      <c r="AD342" s="9" t="s">
        <v>3279</v>
      </c>
      <c r="AE342" s="9" t="s">
        <v>87</v>
      </c>
      <c r="AF342" s="9" t="s">
        <v>154</v>
      </c>
      <c r="AG342" s="9" t="s">
        <v>3280</v>
      </c>
      <c r="AH342" s="9" t="s">
        <v>91</v>
      </c>
      <c r="AI342" s="9" t="s">
        <v>91</v>
      </c>
      <c r="AJ342" s="9" t="s">
        <v>91</v>
      </c>
      <c r="AK342" s="9" t="s">
        <v>91</v>
      </c>
      <c r="AL342" s="9" t="s">
        <v>91</v>
      </c>
      <c r="AM342" s="9" t="s">
        <v>91</v>
      </c>
      <c r="AN342" s="9" t="s">
        <v>274</v>
      </c>
      <c r="AO342" s="19">
        <f>EDATE(Table2[[#This Row],[Licensed to]], -13)</f>
        <v>45657</v>
      </c>
      <c r="AP342" s="19">
        <f>EDATE(Table2[[#This Row],[Licensed to]],-4)</f>
        <v>45930</v>
      </c>
      <c r="AQ342" s="19">
        <f>EDATE(Table2[[#This Row],[Licensed to]], -13)</f>
        <v>45657</v>
      </c>
      <c r="AR342" s="19">
        <f>EDATE(Table2[[#This Row],[Licensed to]],-4)</f>
        <v>45930</v>
      </c>
    </row>
    <row r="343" spans="1:44">
      <c r="A343" s="9" t="s">
        <v>3281</v>
      </c>
      <c r="B343" s="32"/>
      <c r="C343" s="44">
        <v>40480</v>
      </c>
      <c r="D343" s="33">
        <f>Table3[[#This Row],[Closed Date]]+ (7*365)</f>
        <v>43035</v>
      </c>
      <c r="E343" s="33">
        <v>45817</v>
      </c>
      <c r="F343" s="32"/>
      <c r="G343" s="32"/>
      <c r="H343" s="32">
        <v>171</v>
      </c>
      <c r="I343" s="33">
        <v>39746</v>
      </c>
      <c r="J343" s="33">
        <v>40475</v>
      </c>
      <c r="K343" s="32"/>
      <c r="L343" s="32" t="s">
        <v>93</v>
      </c>
      <c r="M343" s="32" t="s">
        <v>94</v>
      </c>
      <c r="N343" s="32">
        <v>5</v>
      </c>
      <c r="O343" s="9"/>
      <c r="P343" s="9" t="s">
        <v>1621</v>
      </c>
      <c r="Q343" s="9" t="s">
        <v>3282</v>
      </c>
      <c r="R343" s="9"/>
      <c r="S343" s="9"/>
      <c r="T343" s="9"/>
      <c r="U343" s="9"/>
      <c r="V343" s="9" t="s">
        <v>3283</v>
      </c>
      <c r="W343" s="9"/>
      <c r="X343" s="9"/>
      <c r="Y343" s="9"/>
      <c r="Z343" s="9" t="s">
        <v>3284</v>
      </c>
      <c r="AA343" s="9" t="s">
        <v>3285</v>
      </c>
      <c r="AB343" s="9" t="s">
        <v>87</v>
      </c>
      <c r="AC343" s="9" t="s">
        <v>385</v>
      </c>
      <c r="AD343" s="9" t="s">
        <v>3286</v>
      </c>
      <c r="AE343" s="9" t="s">
        <v>87</v>
      </c>
      <c r="AF343" s="9" t="s">
        <v>385</v>
      </c>
      <c r="AG343" s="9" t="s">
        <v>3287</v>
      </c>
      <c r="AH343" s="9" t="s">
        <v>91</v>
      </c>
      <c r="AI343" s="9" t="s">
        <v>91</v>
      </c>
      <c r="AJ343" s="9" t="s">
        <v>91</v>
      </c>
      <c r="AK343" s="9" t="s">
        <v>91</v>
      </c>
      <c r="AL343" s="9" t="s">
        <v>91</v>
      </c>
      <c r="AM343" s="9" t="s">
        <v>91</v>
      </c>
      <c r="AN343" s="9" t="s">
        <v>3288</v>
      </c>
      <c r="AO343" s="19">
        <f>EDATE(Table2[[#This Row],[Licensed to]], -13)</f>
        <v>45657</v>
      </c>
      <c r="AP343" s="19">
        <f>EDATE(Table2[[#This Row],[Licensed to]],-4)</f>
        <v>45930</v>
      </c>
      <c r="AQ343" s="19">
        <f>EDATE(Table2[[#This Row],[Licensed to]], -13)</f>
        <v>45657</v>
      </c>
      <c r="AR343" s="19">
        <f>EDATE(Table2[[#This Row],[Licensed to]],-4)</f>
        <v>45930</v>
      </c>
    </row>
    <row r="344" spans="1:44">
      <c r="A344" s="9" t="s">
        <v>3289</v>
      </c>
      <c r="B344" s="32"/>
      <c r="C344" s="44">
        <v>39427</v>
      </c>
      <c r="D344" s="33">
        <f>Table3[[#This Row],[Closed Date]]+ (7*365)</f>
        <v>41982</v>
      </c>
      <c r="E344" s="33">
        <v>45817</v>
      </c>
      <c r="F344" s="32"/>
      <c r="G344" s="32"/>
      <c r="H344" s="32">
        <v>550</v>
      </c>
      <c r="I344" s="33">
        <v>39353</v>
      </c>
      <c r="J344" s="33">
        <v>39718</v>
      </c>
      <c r="K344" s="32"/>
      <c r="L344" s="32" t="s">
        <v>93</v>
      </c>
      <c r="M344" s="32" t="s">
        <v>94</v>
      </c>
      <c r="N344" s="32">
        <v>5</v>
      </c>
      <c r="O344" s="9"/>
      <c r="P344" s="9" t="s">
        <v>1621</v>
      </c>
      <c r="Q344" s="9" t="s">
        <v>3282</v>
      </c>
      <c r="R344" s="9"/>
      <c r="S344" s="9"/>
      <c r="T344" s="9"/>
      <c r="U344" s="9"/>
      <c r="V344" s="9" t="s">
        <v>3290</v>
      </c>
      <c r="W344" s="9"/>
      <c r="X344" s="9"/>
      <c r="Y344" s="9"/>
      <c r="Z344" s="9" t="s">
        <v>3284</v>
      </c>
      <c r="AA344" s="9" t="s">
        <v>3285</v>
      </c>
      <c r="AB344" s="9" t="s">
        <v>87</v>
      </c>
      <c r="AC344" s="9" t="s">
        <v>385</v>
      </c>
      <c r="AD344" s="9" t="s">
        <v>3291</v>
      </c>
      <c r="AE344" s="9" t="s">
        <v>87</v>
      </c>
      <c r="AF344" s="9" t="s">
        <v>385</v>
      </c>
      <c r="AG344" s="9" t="s">
        <v>3292</v>
      </c>
      <c r="AH344" s="9" t="s">
        <v>91</v>
      </c>
      <c r="AI344" s="9" t="s">
        <v>91</v>
      </c>
      <c r="AJ344" s="9" t="s">
        <v>91</v>
      </c>
      <c r="AK344" s="9" t="s">
        <v>91</v>
      </c>
      <c r="AL344" s="9" t="s">
        <v>91</v>
      </c>
      <c r="AM344" s="9" t="s">
        <v>91</v>
      </c>
      <c r="AN344" s="9" t="s">
        <v>3293</v>
      </c>
      <c r="AO344" s="19">
        <f>EDATE(Table2[[#This Row],[Licensed to]], -13)</f>
        <v>46050</v>
      </c>
      <c r="AP344" s="19">
        <f>EDATE(Table2[[#This Row],[Licensed to]],-4)</f>
        <v>46323</v>
      </c>
      <c r="AQ344" s="19">
        <f>EDATE(Table2[[#This Row],[Licensed to]], -13)</f>
        <v>46050</v>
      </c>
      <c r="AR344" s="19">
        <f>EDATE(Table2[[#This Row],[Licensed to]],-4)</f>
        <v>46323</v>
      </c>
    </row>
    <row r="345" spans="1:44">
      <c r="A345" s="9" t="s">
        <v>3294</v>
      </c>
      <c r="B345" s="32"/>
      <c r="C345" s="44">
        <v>40480</v>
      </c>
      <c r="D345" s="33">
        <f>Table3[[#This Row],[Closed Date]]+ (7*365)</f>
        <v>43035</v>
      </c>
      <c r="E345" s="33">
        <v>45817</v>
      </c>
      <c r="F345" s="32"/>
      <c r="G345" s="32"/>
      <c r="H345" s="32">
        <v>104</v>
      </c>
      <c r="I345" s="33">
        <v>39707</v>
      </c>
      <c r="J345" s="33">
        <v>40436</v>
      </c>
      <c r="K345" s="32"/>
      <c r="L345" s="32" t="s">
        <v>93</v>
      </c>
      <c r="M345" s="32" t="s">
        <v>94</v>
      </c>
      <c r="N345" s="32">
        <v>5</v>
      </c>
      <c r="O345" s="9"/>
      <c r="P345" s="9" t="s">
        <v>1621</v>
      </c>
      <c r="Q345" s="9" t="s">
        <v>3282</v>
      </c>
      <c r="R345" s="9"/>
      <c r="S345" s="9"/>
      <c r="T345" s="9"/>
      <c r="U345" s="9"/>
      <c r="V345" s="9" t="s">
        <v>3295</v>
      </c>
      <c r="W345" s="9"/>
      <c r="X345" s="9"/>
      <c r="Y345" s="9"/>
      <c r="Z345" s="9" t="s">
        <v>3284</v>
      </c>
      <c r="AA345" s="9" t="s">
        <v>3285</v>
      </c>
      <c r="AB345" s="9" t="s">
        <v>87</v>
      </c>
      <c r="AC345" s="9" t="s">
        <v>385</v>
      </c>
      <c r="AD345" s="9" t="s">
        <v>3285</v>
      </c>
      <c r="AE345" s="9" t="s">
        <v>87</v>
      </c>
      <c r="AF345" s="9" t="s">
        <v>385</v>
      </c>
      <c r="AG345" s="9" t="s">
        <v>3296</v>
      </c>
      <c r="AH345" s="9" t="s">
        <v>91</v>
      </c>
      <c r="AI345" s="9" t="s">
        <v>91</v>
      </c>
      <c r="AJ345" s="9" t="s">
        <v>91</v>
      </c>
      <c r="AK345" s="9" t="s">
        <v>91</v>
      </c>
      <c r="AL345" s="9" t="s">
        <v>91</v>
      </c>
      <c r="AM345" s="9" t="s">
        <v>91</v>
      </c>
      <c r="AN345" s="9" t="s">
        <v>3297</v>
      </c>
      <c r="AO345" s="19">
        <f>EDATE(Table2[[#This Row],[Licensed to]], -13)</f>
        <v>45777</v>
      </c>
      <c r="AP345" s="19">
        <f>EDATE(Table2[[#This Row],[Licensed to]],-4)</f>
        <v>46053</v>
      </c>
      <c r="AQ345" s="19">
        <f>EDATE(Table2[[#This Row],[Licensed to]], -13)</f>
        <v>45777</v>
      </c>
      <c r="AR345" s="19">
        <f>EDATE(Table2[[#This Row],[Licensed to]],-4)</f>
        <v>46053</v>
      </c>
    </row>
    <row r="346" spans="1:44">
      <c r="A346" s="9" t="s">
        <v>3298</v>
      </c>
      <c r="B346" s="33">
        <v>39336</v>
      </c>
      <c r="C346" s="44">
        <v>40037</v>
      </c>
      <c r="D346" s="33">
        <f>Table3[[#This Row],[Closed Date]]+ (7*365)</f>
        <v>42592</v>
      </c>
      <c r="E346" s="33">
        <v>45817</v>
      </c>
      <c r="F346" s="32"/>
      <c r="G346" s="32"/>
      <c r="H346" s="32">
        <v>100638</v>
      </c>
      <c r="I346" s="33">
        <v>39701</v>
      </c>
      <c r="J346" s="33">
        <v>40065</v>
      </c>
      <c r="K346" s="32"/>
      <c r="L346" s="32" t="s">
        <v>93</v>
      </c>
      <c r="M346" s="32" t="s">
        <v>74</v>
      </c>
      <c r="N346" s="32">
        <v>3</v>
      </c>
      <c r="O346" s="9" t="s">
        <v>3299</v>
      </c>
      <c r="P346" s="9" t="s">
        <v>3300</v>
      </c>
      <c r="Q346" s="9" t="s">
        <v>3301</v>
      </c>
      <c r="R346" s="9" t="s">
        <v>3302</v>
      </c>
      <c r="S346" s="9" t="s">
        <v>3303</v>
      </c>
      <c r="T346" s="9"/>
      <c r="U346" s="9"/>
      <c r="V346" s="9" t="s">
        <v>3304</v>
      </c>
      <c r="W346" s="9"/>
      <c r="X346" s="9"/>
      <c r="Y346" s="9"/>
      <c r="Z346" s="9" t="s">
        <v>3305</v>
      </c>
      <c r="AA346" s="9" t="s">
        <v>3306</v>
      </c>
      <c r="AB346" s="9" t="s">
        <v>87</v>
      </c>
      <c r="AC346" s="9" t="s">
        <v>126</v>
      </c>
      <c r="AD346" s="9" t="s">
        <v>3306</v>
      </c>
      <c r="AE346" s="9" t="s">
        <v>87</v>
      </c>
      <c r="AF346" s="9" t="s">
        <v>126</v>
      </c>
      <c r="AG346" s="9" t="s">
        <v>3307</v>
      </c>
      <c r="AH346" s="9" t="s">
        <v>91</v>
      </c>
      <c r="AI346" s="9" t="s">
        <v>91</v>
      </c>
      <c r="AJ346" s="9" t="s">
        <v>91</v>
      </c>
      <c r="AK346" s="9" t="s">
        <v>91</v>
      </c>
      <c r="AL346" s="9" t="s">
        <v>91</v>
      </c>
      <c r="AM346" s="9" t="s">
        <v>91</v>
      </c>
      <c r="AN346" s="9" t="s">
        <v>3308</v>
      </c>
      <c r="AO346" s="19">
        <f>EDATE(Table2[[#This Row],[Licensed to]], -13)</f>
        <v>45626</v>
      </c>
      <c r="AP346" s="19">
        <f>EDATE(Table2[[#This Row],[Licensed to]],-4)</f>
        <v>45900</v>
      </c>
      <c r="AQ346" s="19">
        <f>EDATE(Table2[[#This Row],[Licensed to]], -13)</f>
        <v>45626</v>
      </c>
      <c r="AR346" s="19">
        <f>EDATE(Table2[[#This Row],[Licensed to]],-4)</f>
        <v>45900</v>
      </c>
    </row>
    <row r="347" spans="1:44">
      <c r="A347" s="9" t="s">
        <v>3309</v>
      </c>
      <c r="B347" s="33">
        <v>37781</v>
      </c>
      <c r="C347" s="44">
        <v>41652</v>
      </c>
      <c r="D347" s="33">
        <f>Table3[[#This Row],[Closed Date]]+ (7*365)</f>
        <v>44207</v>
      </c>
      <c r="E347" s="33"/>
      <c r="F347" s="32"/>
      <c r="G347" s="32"/>
      <c r="H347" s="32">
        <v>251</v>
      </c>
      <c r="I347" s="33">
        <v>40951</v>
      </c>
      <c r="J347" s="33">
        <v>41670</v>
      </c>
      <c r="K347" s="32"/>
      <c r="L347" s="32" t="s">
        <v>93</v>
      </c>
      <c r="M347" s="32" t="s">
        <v>94</v>
      </c>
      <c r="N347" s="32">
        <v>5</v>
      </c>
      <c r="O347" s="9" t="s">
        <v>3310</v>
      </c>
      <c r="P347" s="9" t="s">
        <v>3311</v>
      </c>
      <c r="Q347" s="9" t="s">
        <v>3312</v>
      </c>
      <c r="R347" s="9" t="s">
        <v>1118</v>
      </c>
      <c r="S347" s="9" t="s">
        <v>3313</v>
      </c>
      <c r="T347" s="9"/>
      <c r="U347" s="9"/>
      <c r="V347" s="9" t="s">
        <v>3314</v>
      </c>
      <c r="W347" s="9" t="s">
        <v>3314</v>
      </c>
      <c r="X347" s="9" t="s">
        <v>3315</v>
      </c>
      <c r="Y347" s="9" t="s">
        <v>3316</v>
      </c>
      <c r="Z347" s="9" t="s">
        <v>3317</v>
      </c>
      <c r="AA347" s="9" t="s">
        <v>3318</v>
      </c>
      <c r="AB347" s="9" t="s">
        <v>87</v>
      </c>
      <c r="AC347" s="9" t="s">
        <v>385</v>
      </c>
      <c r="AD347" s="9" t="s">
        <v>3318</v>
      </c>
      <c r="AE347" s="9" t="s">
        <v>87</v>
      </c>
      <c r="AF347" s="9" t="s">
        <v>385</v>
      </c>
      <c r="AG347" s="9" t="s">
        <v>3319</v>
      </c>
      <c r="AH347" s="9" t="s">
        <v>91</v>
      </c>
      <c r="AI347" s="9" t="s">
        <v>91</v>
      </c>
      <c r="AJ347" s="9" t="s">
        <v>91</v>
      </c>
      <c r="AK347" s="9" t="s">
        <v>91</v>
      </c>
      <c r="AL347" s="9" t="s">
        <v>91</v>
      </c>
      <c r="AM347" s="9" t="s">
        <v>91</v>
      </c>
      <c r="AN347" s="9" t="s">
        <v>3320</v>
      </c>
      <c r="AO347" s="19">
        <f>EDATE(Table2[[#This Row],[Licensed to]], -13)</f>
        <v>45960</v>
      </c>
      <c r="AP347" s="19">
        <f>EDATE(Table2[[#This Row],[Licensed to]],-4)</f>
        <v>46233</v>
      </c>
      <c r="AQ347" s="19">
        <f>EDATE(Table2[[#This Row],[Licensed to]], -13)</f>
        <v>45960</v>
      </c>
      <c r="AR347" s="19">
        <f>EDATE(Table2[[#This Row],[Licensed to]],-4)</f>
        <v>46233</v>
      </c>
    </row>
    <row r="348" spans="1:44">
      <c r="A348" s="9" t="s">
        <v>3321</v>
      </c>
      <c r="B348" s="33">
        <v>38751</v>
      </c>
      <c r="C348" s="44">
        <v>43189</v>
      </c>
      <c r="D348" s="33">
        <f>Table3[[#This Row],[Closed Date]]+ (7*365)</f>
        <v>45744</v>
      </c>
      <c r="E348" s="33"/>
      <c r="F348" s="32"/>
      <c r="G348" s="32"/>
      <c r="H348" s="32">
        <v>100488</v>
      </c>
      <c r="I348" s="33">
        <v>42583</v>
      </c>
      <c r="J348" s="33">
        <v>43312</v>
      </c>
      <c r="K348" s="32"/>
      <c r="L348" s="32" t="s">
        <v>93</v>
      </c>
      <c r="M348" s="32" t="s">
        <v>94</v>
      </c>
      <c r="N348" s="32">
        <v>5</v>
      </c>
      <c r="O348" s="9" t="s">
        <v>3322</v>
      </c>
      <c r="P348" s="9" t="s">
        <v>2373</v>
      </c>
      <c r="Q348" s="9" t="s">
        <v>3323</v>
      </c>
      <c r="R348" s="9" t="s">
        <v>2878</v>
      </c>
      <c r="S348" s="9" t="s">
        <v>3324</v>
      </c>
      <c r="T348" s="9"/>
      <c r="U348" s="9"/>
      <c r="V348" s="9" t="s">
        <v>3325</v>
      </c>
      <c r="W348" s="9" t="s">
        <v>3325</v>
      </c>
      <c r="X348" s="9" t="s">
        <v>3326</v>
      </c>
      <c r="Y348" s="9" t="s">
        <v>3325</v>
      </c>
      <c r="Z348" s="9" t="s">
        <v>3327</v>
      </c>
      <c r="AA348" s="9" t="s">
        <v>3328</v>
      </c>
      <c r="AB348" s="9" t="s">
        <v>87</v>
      </c>
      <c r="AC348" s="9" t="s">
        <v>126</v>
      </c>
      <c r="AD348" s="9" t="s">
        <v>3328</v>
      </c>
      <c r="AE348" s="9" t="s">
        <v>87</v>
      </c>
      <c r="AF348" s="9" t="s">
        <v>126</v>
      </c>
      <c r="AG348" s="9" t="s">
        <v>3329</v>
      </c>
      <c r="AH348" s="9" t="s">
        <v>91</v>
      </c>
      <c r="AI348" s="9" t="s">
        <v>91</v>
      </c>
      <c r="AJ348" s="9" t="s">
        <v>91</v>
      </c>
      <c r="AK348" s="9" t="s">
        <v>91</v>
      </c>
      <c r="AL348" s="9" t="s">
        <v>91</v>
      </c>
      <c r="AM348" s="9" t="s">
        <v>91</v>
      </c>
      <c r="AN348" s="9" t="s">
        <v>417</v>
      </c>
      <c r="AO348" s="19">
        <f>EDATE(Table2[[#This Row],[Licensed to]], -13)</f>
        <v>45960</v>
      </c>
      <c r="AP348" s="19">
        <f>EDATE(Table2[[#This Row],[Licensed to]],-4)</f>
        <v>46233</v>
      </c>
      <c r="AQ348" s="19">
        <f>EDATE(Table2[[#This Row],[Licensed to]], -13)</f>
        <v>45960</v>
      </c>
      <c r="AR348" s="19">
        <f>EDATE(Table2[[#This Row],[Licensed to]],-4)</f>
        <v>46233</v>
      </c>
    </row>
    <row r="349" spans="1:44">
      <c r="A349" s="1" t="s">
        <v>3330</v>
      </c>
      <c r="B349" s="2">
        <v>38565</v>
      </c>
      <c r="C349" s="45">
        <v>45754</v>
      </c>
      <c r="D349" s="5">
        <f>Table3[[#This Row],[Closed Date]]+ (7*365)</f>
        <v>48309</v>
      </c>
      <c r="E349" s="5"/>
      <c r="F349" s="9"/>
      <c r="G349" s="3">
        <v>15747</v>
      </c>
      <c r="H349" s="3">
        <v>100438</v>
      </c>
      <c r="I349" s="2">
        <v>45320</v>
      </c>
      <c r="J349" s="2">
        <v>45869</v>
      </c>
      <c r="K349" s="3"/>
      <c r="L349" s="3" t="s">
        <v>93</v>
      </c>
      <c r="M349" s="3" t="s">
        <v>94</v>
      </c>
      <c r="N349" s="3">
        <v>2</v>
      </c>
      <c r="O349" s="4" t="s">
        <v>3331</v>
      </c>
      <c r="P349" s="4" t="s">
        <v>3332</v>
      </c>
      <c r="Q349" s="4" t="s">
        <v>3333</v>
      </c>
      <c r="R349" s="4" t="s">
        <v>3334</v>
      </c>
      <c r="S349" s="4" t="s">
        <v>3335</v>
      </c>
      <c r="T349" s="4"/>
      <c r="U349" s="4"/>
      <c r="V349" s="4" t="s">
        <v>3336</v>
      </c>
      <c r="W349" s="4" t="s">
        <v>3337</v>
      </c>
      <c r="X349" s="4" t="s">
        <v>3338</v>
      </c>
      <c r="Y349" s="4" t="s">
        <v>3339</v>
      </c>
      <c r="Z349" s="4" t="s">
        <v>3340</v>
      </c>
      <c r="AA349" s="4" t="s">
        <v>3341</v>
      </c>
      <c r="AB349" s="4" t="s">
        <v>84</v>
      </c>
      <c r="AC349" s="4" t="s">
        <v>85</v>
      </c>
      <c r="AD349" s="4" t="s">
        <v>3341</v>
      </c>
      <c r="AE349" s="4" t="s">
        <v>84</v>
      </c>
      <c r="AF349" s="4" t="s">
        <v>85</v>
      </c>
      <c r="AG349" s="4" t="s">
        <v>3342</v>
      </c>
      <c r="AH349" s="3" t="s">
        <v>90</v>
      </c>
      <c r="AI349" s="3" t="s">
        <v>91</v>
      </c>
      <c r="AJ349" s="3" t="s">
        <v>91</v>
      </c>
      <c r="AK349" s="3" t="s">
        <v>91</v>
      </c>
      <c r="AL349" s="3" t="s">
        <v>91</v>
      </c>
      <c r="AM349" s="3" t="s">
        <v>91</v>
      </c>
      <c r="AN349" s="4" t="s">
        <v>3343</v>
      </c>
      <c r="AO349" s="19">
        <f>EDATE(Table2[[#This Row],[Licensed to]], -13)</f>
        <v>46264</v>
      </c>
      <c r="AP349" s="19">
        <f>EDATE(Table2[[#This Row],[Licensed to]],-4)</f>
        <v>46537</v>
      </c>
      <c r="AQ349" s="19">
        <f>EDATE(Table2[[#This Row],[Licensed to]], -13)</f>
        <v>46264</v>
      </c>
      <c r="AR349" s="19">
        <f>EDATE(Table2[[#This Row],[Licensed to]],-4)</f>
        <v>46537</v>
      </c>
    </row>
    <row r="350" spans="1:44">
      <c r="A350" s="9" t="s">
        <v>3344</v>
      </c>
      <c r="B350" s="33">
        <v>37957</v>
      </c>
      <c r="C350" s="44">
        <v>38688</v>
      </c>
      <c r="D350" s="33">
        <f>Table3[[#This Row],[Closed Date]]+ (7*365)</f>
        <v>41243</v>
      </c>
      <c r="E350" s="33" t="s">
        <v>541</v>
      </c>
      <c r="F350" s="32"/>
      <c r="G350" s="32"/>
      <c r="H350" s="32">
        <v>100320</v>
      </c>
      <c r="I350" s="33">
        <v>38323</v>
      </c>
      <c r="J350" s="33">
        <v>38687</v>
      </c>
      <c r="K350" s="32"/>
      <c r="L350" s="32" t="s">
        <v>809</v>
      </c>
      <c r="M350" s="32" t="s">
        <v>169</v>
      </c>
      <c r="N350" s="32">
        <v>3</v>
      </c>
      <c r="O350" s="9" t="s">
        <v>445</v>
      </c>
      <c r="P350" s="9" t="s">
        <v>3162</v>
      </c>
      <c r="Q350" s="9" t="s">
        <v>3161</v>
      </c>
      <c r="R350" s="9"/>
      <c r="S350" s="9"/>
      <c r="T350" s="9"/>
      <c r="U350" s="9"/>
      <c r="V350" s="9" t="s">
        <v>3345</v>
      </c>
      <c r="W350" s="9"/>
      <c r="X350" s="9"/>
      <c r="Y350" s="9"/>
      <c r="Z350" s="9"/>
      <c r="AA350" s="9" t="s">
        <v>3346</v>
      </c>
      <c r="AB350" s="9" t="s">
        <v>87</v>
      </c>
      <c r="AC350" s="9" t="s">
        <v>126</v>
      </c>
      <c r="AD350" s="9" t="s">
        <v>3347</v>
      </c>
      <c r="AE350" s="9" t="s">
        <v>87</v>
      </c>
      <c r="AF350" s="9" t="s">
        <v>126</v>
      </c>
      <c r="AG350" s="9" t="s">
        <v>3348</v>
      </c>
      <c r="AH350" s="9" t="s">
        <v>91</v>
      </c>
      <c r="AI350" s="9" t="s">
        <v>91</v>
      </c>
      <c r="AJ350" s="9" t="s">
        <v>91</v>
      </c>
      <c r="AK350" s="9" t="s">
        <v>91</v>
      </c>
      <c r="AL350" s="9" t="s">
        <v>91</v>
      </c>
      <c r="AM350" s="9" t="s">
        <v>91</v>
      </c>
      <c r="AN350" s="9" t="s">
        <v>274</v>
      </c>
      <c r="AO350" s="19">
        <f>EDATE(Table2[[#This Row],[Licensed to]], -13)</f>
        <v>45930</v>
      </c>
      <c r="AP350" s="19">
        <f>EDATE(Table2[[#This Row],[Licensed to]],-4)</f>
        <v>46203</v>
      </c>
      <c r="AQ350" s="19">
        <f>EDATE(Table2[[#This Row],[Licensed to]], -13)</f>
        <v>45930</v>
      </c>
      <c r="AR350" s="19">
        <f>EDATE(Table2[[#This Row],[Licensed to]],-4)</f>
        <v>46203</v>
      </c>
    </row>
    <row r="351" spans="1:44">
      <c r="A351" s="9" t="s">
        <v>3349</v>
      </c>
      <c r="B351" s="33">
        <v>38576</v>
      </c>
      <c r="C351" s="44">
        <v>38868</v>
      </c>
      <c r="D351" s="33">
        <f>Table3[[#This Row],[Closed Date]]+ (7*365)</f>
        <v>41423</v>
      </c>
      <c r="E351" s="33">
        <v>45817</v>
      </c>
      <c r="F351" s="32"/>
      <c r="G351" s="32"/>
      <c r="H351" s="32">
        <v>100444</v>
      </c>
      <c r="I351" s="33">
        <v>38576</v>
      </c>
      <c r="J351" s="33">
        <v>38940</v>
      </c>
      <c r="K351" s="32"/>
      <c r="L351" s="32" t="s">
        <v>73</v>
      </c>
      <c r="M351" s="32" t="s">
        <v>94</v>
      </c>
      <c r="N351" s="32">
        <v>5</v>
      </c>
      <c r="O351" s="9"/>
      <c r="P351" s="9" t="s">
        <v>198</v>
      </c>
      <c r="Q351" s="9" t="s">
        <v>3350</v>
      </c>
      <c r="R351" s="9"/>
      <c r="S351" s="9"/>
      <c r="T351" s="9"/>
      <c r="U351" s="9"/>
      <c r="V351" s="9" t="s">
        <v>3351</v>
      </c>
      <c r="W351" s="9"/>
      <c r="X351" s="9"/>
      <c r="Y351" s="9"/>
      <c r="Z351" s="9"/>
      <c r="AA351" s="9" t="s">
        <v>3352</v>
      </c>
      <c r="AB351" s="9" t="s">
        <v>87</v>
      </c>
      <c r="AC351" s="9" t="s">
        <v>126</v>
      </c>
      <c r="AD351" s="9" t="s">
        <v>3352</v>
      </c>
      <c r="AE351" s="9" t="s">
        <v>87</v>
      </c>
      <c r="AF351" s="9" t="s">
        <v>126</v>
      </c>
      <c r="AG351" s="9" t="s">
        <v>3353</v>
      </c>
      <c r="AH351" s="9" t="s">
        <v>91</v>
      </c>
      <c r="AI351" s="9" t="s">
        <v>91</v>
      </c>
      <c r="AJ351" s="9" t="s">
        <v>91</v>
      </c>
      <c r="AK351" s="9" t="s">
        <v>91</v>
      </c>
      <c r="AL351" s="9" t="s">
        <v>91</v>
      </c>
      <c r="AM351" s="9" t="s">
        <v>91</v>
      </c>
      <c r="AN351" s="9" t="s">
        <v>3354</v>
      </c>
      <c r="AO351" s="19">
        <f>EDATE(Table2[[#This Row],[Licensed to]], -13)</f>
        <v>46142</v>
      </c>
      <c r="AP351" s="19">
        <f>EDATE(Table2[[#This Row],[Licensed to]],-4)</f>
        <v>46418</v>
      </c>
      <c r="AQ351" s="19">
        <f>EDATE(Table2[[#This Row],[Licensed to]], -13)</f>
        <v>46142</v>
      </c>
      <c r="AR351" s="19">
        <f>EDATE(Table2[[#This Row],[Licensed to]],-4)</f>
        <v>46418</v>
      </c>
    </row>
    <row r="352" spans="1:44">
      <c r="A352" s="9" t="s">
        <v>3355</v>
      </c>
      <c r="B352" s="33">
        <v>40595</v>
      </c>
      <c r="C352" s="44">
        <v>42915</v>
      </c>
      <c r="D352" s="33">
        <f>Table3[[#This Row],[Closed Date]]+ (7*365)</f>
        <v>45470</v>
      </c>
      <c r="E352" s="33"/>
      <c r="F352" s="32"/>
      <c r="G352" s="32"/>
      <c r="H352" s="32">
        <v>100897</v>
      </c>
      <c r="I352" s="33">
        <v>42461</v>
      </c>
      <c r="J352" s="33">
        <v>43190</v>
      </c>
      <c r="K352" s="32"/>
      <c r="L352" s="32" t="s">
        <v>93</v>
      </c>
      <c r="M352" s="32" t="s">
        <v>94</v>
      </c>
      <c r="N352" s="32">
        <v>5</v>
      </c>
      <c r="O352" s="9" t="s">
        <v>3356</v>
      </c>
      <c r="P352" s="9" t="s">
        <v>3357</v>
      </c>
      <c r="Q352" s="9" t="s">
        <v>231</v>
      </c>
      <c r="R352" s="9" t="s">
        <v>1273</v>
      </c>
      <c r="S352" s="9" t="s">
        <v>3358</v>
      </c>
      <c r="T352" s="9"/>
      <c r="U352" s="9"/>
      <c r="V352" s="9" t="s">
        <v>3359</v>
      </c>
      <c r="W352" s="9"/>
      <c r="X352" s="9"/>
      <c r="Y352" s="9"/>
      <c r="Z352" s="9" t="s">
        <v>3360</v>
      </c>
      <c r="AA352" s="9" t="s">
        <v>3361</v>
      </c>
      <c r="AB352" s="9" t="s">
        <v>238</v>
      </c>
      <c r="AC352" s="9" t="s">
        <v>241</v>
      </c>
      <c r="AD352" s="9" t="s">
        <v>3361</v>
      </c>
      <c r="AE352" s="9" t="s">
        <v>238</v>
      </c>
      <c r="AF352" s="9" t="s">
        <v>241</v>
      </c>
      <c r="AG352" s="9" t="s">
        <v>3362</v>
      </c>
      <c r="AH352" s="9" t="s">
        <v>91</v>
      </c>
      <c r="AI352" s="9" t="s">
        <v>91</v>
      </c>
      <c r="AJ352" s="9" t="s">
        <v>91</v>
      </c>
      <c r="AK352" s="9" t="s">
        <v>91</v>
      </c>
      <c r="AL352" s="9" t="s">
        <v>91</v>
      </c>
      <c r="AM352" s="9" t="s">
        <v>91</v>
      </c>
      <c r="AN352" s="9" t="s">
        <v>417</v>
      </c>
      <c r="AO352" s="19">
        <f>EDATE(Table2[[#This Row],[Licensed to]], -13)</f>
        <v>45685</v>
      </c>
      <c r="AP352" s="19">
        <f>EDATE(Table2[[#This Row],[Licensed to]],-4)</f>
        <v>45958</v>
      </c>
      <c r="AQ352" s="19">
        <f>EDATE(Table2[[#This Row],[Licensed to]], -13)</f>
        <v>45685</v>
      </c>
      <c r="AR352" s="19">
        <f>EDATE(Table2[[#This Row],[Licensed to]],-4)</f>
        <v>45958</v>
      </c>
    </row>
    <row r="353" spans="1:44">
      <c r="A353" s="9" t="s">
        <v>3363</v>
      </c>
      <c r="B353" s="33">
        <v>40924</v>
      </c>
      <c r="C353" s="44">
        <v>41968</v>
      </c>
      <c r="D353" s="33">
        <f>Table3[[#This Row],[Closed Date]]+ (7*365)</f>
        <v>44523</v>
      </c>
      <c r="E353" s="33"/>
      <c r="F353" s="32"/>
      <c r="G353" s="32"/>
      <c r="H353" s="32">
        <v>100943</v>
      </c>
      <c r="I353" s="33">
        <v>41564</v>
      </c>
      <c r="J353" s="33">
        <v>42035</v>
      </c>
      <c r="K353" s="32"/>
      <c r="L353" s="32" t="s">
        <v>93</v>
      </c>
      <c r="M353" s="32" t="s">
        <v>94</v>
      </c>
      <c r="N353" s="32">
        <v>5</v>
      </c>
      <c r="O353" s="9" t="s">
        <v>3364</v>
      </c>
      <c r="P353" s="9" t="s">
        <v>3365</v>
      </c>
      <c r="Q353" s="9" t="s">
        <v>3022</v>
      </c>
      <c r="R353" s="9" t="s">
        <v>2880</v>
      </c>
      <c r="S353" s="9" t="s">
        <v>3366</v>
      </c>
      <c r="T353" s="9" t="s">
        <v>3367</v>
      </c>
      <c r="U353" s="9" t="s">
        <v>3368</v>
      </c>
      <c r="V353" s="9" t="s">
        <v>3369</v>
      </c>
      <c r="W353" s="9"/>
      <c r="X353" s="9" t="s">
        <v>3370</v>
      </c>
      <c r="Y353" s="9"/>
      <c r="Z353" s="9" t="s">
        <v>3371</v>
      </c>
      <c r="AA353" s="9" t="s">
        <v>3372</v>
      </c>
      <c r="AB353" s="9" t="s">
        <v>87</v>
      </c>
      <c r="AC353" s="9" t="s">
        <v>474</v>
      </c>
      <c r="AD353" s="9" t="s">
        <v>3372</v>
      </c>
      <c r="AE353" s="9" t="s">
        <v>87</v>
      </c>
      <c r="AF353" s="9" t="s">
        <v>474</v>
      </c>
      <c r="AG353" s="9" t="s">
        <v>595</v>
      </c>
      <c r="AH353" s="9" t="s">
        <v>91</v>
      </c>
      <c r="AI353" s="9" t="s">
        <v>91</v>
      </c>
      <c r="AJ353" s="9" t="s">
        <v>91</v>
      </c>
      <c r="AK353" s="9" t="s">
        <v>91</v>
      </c>
      <c r="AL353" s="9" t="s">
        <v>91</v>
      </c>
      <c r="AM353" s="9" t="s">
        <v>91</v>
      </c>
      <c r="AN353" s="9" t="s">
        <v>3373</v>
      </c>
      <c r="AO353" s="19">
        <f>EDATE(Table2[[#This Row],[Licensed to]], -13)</f>
        <v>46022</v>
      </c>
      <c r="AP353" s="19">
        <f>EDATE(Table2[[#This Row],[Licensed to]],-4)</f>
        <v>46295</v>
      </c>
      <c r="AQ353" s="19">
        <f>EDATE(Table2[[#This Row],[Licensed to]], -13)</f>
        <v>46022</v>
      </c>
      <c r="AR353" s="19">
        <f>EDATE(Table2[[#This Row],[Licensed to]],-4)</f>
        <v>46295</v>
      </c>
    </row>
    <row r="354" spans="1:44">
      <c r="A354" s="9" t="s">
        <v>3374</v>
      </c>
      <c r="B354" s="33">
        <v>37106</v>
      </c>
      <c r="C354" s="44">
        <v>40014</v>
      </c>
      <c r="D354" s="33">
        <f>Table3[[#This Row],[Closed Date]]+ (7*365)</f>
        <v>42569</v>
      </c>
      <c r="E354" s="33">
        <v>45817</v>
      </c>
      <c r="F354" s="32"/>
      <c r="G354" s="32"/>
      <c r="H354" s="32">
        <v>193</v>
      </c>
      <c r="I354" s="33">
        <v>39749</v>
      </c>
      <c r="J354" s="33">
        <v>40026</v>
      </c>
      <c r="K354" s="32"/>
      <c r="L354" s="32" t="s">
        <v>93</v>
      </c>
      <c r="M354" s="32" t="s">
        <v>94</v>
      </c>
      <c r="N354" s="32">
        <v>5</v>
      </c>
      <c r="O354" s="9" t="s">
        <v>3375</v>
      </c>
      <c r="P354" s="9" t="s">
        <v>3376</v>
      </c>
      <c r="Q354" s="9" t="s">
        <v>3377</v>
      </c>
      <c r="R354" s="9" t="s">
        <v>3378</v>
      </c>
      <c r="S354" s="9" t="s">
        <v>3379</v>
      </c>
      <c r="T354" s="9"/>
      <c r="U354" s="9"/>
      <c r="V354" s="9" t="s">
        <v>3380</v>
      </c>
      <c r="W354" s="9"/>
      <c r="X354" s="9"/>
      <c r="Y354" s="9"/>
      <c r="Z354" s="9"/>
      <c r="AA354" s="9" t="s">
        <v>3381</v>
      </c>
      <c r="AB354" s="9" t="s">
        <v>84</v>
      </c>
      <c r="AC354" s="9" t="s">
        <v>85</v>
      </c>
      <c r="AD354" s="9" t="s">
        <v>3381</v>
      </c>
      <c r="AE354" s="9" t="s">
        <v>84</v>
      </c>
      <c r="AF354" s="9" t="s">
        <v>85</v>
      </c>
      <c r="AG354" s="9" t="s">
        <v>3382</v>
      </c>
      <c r="AH354" s="9" t="s">
        <v>91</v>
      </c>
      <c r="AI354" s="9" t="s">
        <v>91</v>
      </c>
      <c r="AJ354" s="9" t="s">
        <v>91</v>
      </c>
      <c r="AK354" s="9" t="s">
        <v>91</v>
      </c>
      <c r="AL354" s="9" t="s">
        <v>91</v>
      </c>
      <c r="AM354" s="9" t="s">
        <v>91</v>
      </c>
      <c r="AN354" s="9" t="s">
        <v>3383</v>
      </c>
      <c r="AO354" s="19">
        <f>EDATE(Table2[[#This Row],[Licensed to]], -13)</f>
        <v>46142</v>
      </c>
      <c r="AP354" s="19">
        <f>EDATE(Table2[[#This Row],[Licensed to]],-4)</f>
        <v>46418</v>
      </c>
      <c r="AQ354" s="19">
        <f>EDATE(Table2[[#This Row],[Licensed to]], -13)</f>
        <v>46142</v>
      </c>
      <c r="AR354" s="19">
        <f>EDATE(Table2[[#This Row],[Licensed to]],-4)</f>
        <v>46418</v>
      </c>
    </row>
    <row r="355" spans="1:44">
      <c r="A355" s="9" t="s">
        <v>3384</v>
      </c>
      <c r="B355" s="33">
        <v>43095</v>
      </c>
      <c r="C355" s="44">
        <v>43160</v>
      </c>
      <c r="D355" s="33">
        <f>Table3[[#This Row],[Closed Date]]+ (7*365)</f>
        <v>45715</v>
      </c>
      <c r="E355" s="33"/>
      <c r="F355" s="32"/>
      <c r="G355" s="32">
        <v>17826</v>
      </c>
      <c r="H355" s="32">
        <v>101250</v>
      </c>
      <c r="I355" s="33">
        <v>43095</v>
      </c>
      <c r="J355" s="33">
        <v>43465</v>
      </c>
      <c r="K355" s="32"/>
      <c r="L355" s="32" t="s">
        <v>73</v>
      </c>
      <c r="M355" s="32" t="s">
        <v>94</v>
      </c>
      <c r="N355" s="32">
        <v>4</v>
      </c>
      <c r="O355" s="9" t="s">
        <v>3385</v>
      </c>
      <c r="P355" s="9" t="s">
        <v>3386</v>
      </c>
      <c r="Q355" s="9" t="s">
        <v>3387</v>
      </c>
      <c r="R355" s="9" t="s">
        <v>3388</v>
      </c>
      <c r="S355" s="9" t="s">
        <v>3389</v>
      </c>
      <c r="T355" s="9"/>
      <c r="U355" s="9"/>
      <c r="V355" s="9" t="s">
        <v>3390</v>
      </c>
      <c r="W355" s="9" t="s">
        <v>3390</v>
      </c>
      <c r="X355" s="9" t="s">
        <v>3391</v>
      </c>
      <c r="Y355" s="9"/>
      <c r="Z355" s="9" t="s">
        <v>3392</v>
      </c>
      <c r="AA355" s="9" t="s">
        <v>3393</v>
      </c>
      <c r="AB355" s="9" t="s">
        <v>358</v>
      </c>
      <c r="AC355" s="9" t="s">
        <v>359</v>
      </c>
      <c r="AD355" s="9" t="s">
        <v>3393</v>
      </c>
      <c r="AE355" s="9" t="s">
        <v>358</v>
      </c>
      <c r="AF355" s="9" t="s">
        <v>359</v>
      </c>
      <c r="AG355" s="9" t="s">
        <v>3393</v>
      </c>
      <c r="AH355" s="9" t="s">
        <v>91</v>
      </c>
      <c r="AI355" s="9" t="s">
        <v>91</v>
      </c>
      <c r="AJ355" s="9" t="s">
        <v>91</v>
      </c>
      <c r="AK355" s="9" t="s">
        <v>91</v>
      </c>
      <c r="AL355" s="9" t="s">
        <v>91</v>
      </c>
      <c r="AM355" s="9" t="s">
        <v>91</v>
      </c>
      <c r="AN355" s="9" t="s">
        <v>274</v>
      </c>
      <c r="AO355" s="19">
        <f>EDATE(Table2[[#This Row],[Licensed to]], -13)</f>
        <v>46295</v>
      </c>
      <c r="AP355" s="19">
        <f>EDATE(Table2[[#This Row],[Licensed to]],-4)</f>
        <v>46568</v>
      </c>
      <c r="AQ355" s="19">
        <f>EDATE(Table2[[#This Row],[Licensed to]], -13)</f>
        <v>46295</v>
      </c>
      <c r="AR355" s="19">
        <f>EDATE(Table2[[#This Row],[Licensed to]],-4)</f>
        <v>46568</v>
      </c>
    </row>
    <row r="356" spans="1:44">
      <c r="A356" s="9" t="s">
        <v>3394</v>
      </c>
      <c r="B356" s="33">
        <v>41032</v>
      </c>
      <c r="C356" s="44">
        <v>41796</v>
      </c>
      <c r="D356" s="33">
        <f>Table3[[#This Row],[Closed Date]]+ (7*365)</f>
        <v>44351</v>
      </c>
      <c r="E356" s="33"/>
      <c r="F356" s="32"/>
      <c r="G356" s="32"/>
      <c r="H356" s="32">
        <v>100963</v>
      </c>
      <c r="I356" s="33">
        <v>41395</v>
      </c>
      <c r="J356" s="33">
        <v>42124</v>
      </c>
      <c r="K356" s="32"/>
      <c r="L356" s="32" t="s">
        <v>93</v>
      </c>
      <c r="M356" s="32" t="s">
        <v>74</v>
      </c>
      <c r="N356" s="32">
        <v>3</v>
      </c>
      <c r="O356" s="9" t="s">
        <v>2660</v>
      </c>
      <c r="P356" s="9" t="s">
        <v>257</v>
      </c>
      <c r="Q356" s="9" t="s">
        <v>3395</v>
      </c>
      <c r="R356" s="9" t="s">
        <v>2147</v>
      </c>
      <c r="S356" s="9" t="s">
        <v>3396</v>
      </c>
      <c r="T356" s="9" t="s">
        <v>2665</v>
      </c>
      <c r="U356" s="9" t="s">
        <v>2664</v>
      </c>
      <c r="V356" s="9" t="s">
        <v>2666</v>
      </c>
      <c r="W356" s="9" t="s">
        <v>3397</v>
      </c>
      <c r="X356" s="9"/>
      <c r="Y356" s="9"/>
      <c r="Z356" s="9" t="s">
        <v>3398</v>
      </c>
      <c r="AA356" s="9" t="s">
        <v>3399</v>
      </c>
      <c r="AB356" s="9" t="s">
        <v>104</v>
      </c>
      <c r="AC356" s="9" t="s">
        <v>105</v>
      </c>
      <c r="AD356" s="9" t="s">
        <v>3400</v>
      </c>
      <c r="AE356" s="9" t="s">
        <v>104</v>
      </c>
      <c r="AF356" s="9" t="s">
        <v>105</v>
      </c>
      <c r="AG356" s="9" t="s">
        <v>3401</v>
      </c>
      <c r="AH356" s="9" t="s">
        <v>91</v>
      </c>
      <c r="AI356" s="9" t="s">
        <v>91</v>
      </c>
      <c r="AJ356" s="9" t="s">
        <v>91</v>
      </c>
      <c r="AK356" s="9" t="s">
        <v>91</v>
      </c>
      <c r="AL356" s="9" t="s">
        <v>90</v>
      </c>
      <c r="AM356" s="9" t="s">
        <v>91</v>
      </c>
      <c r="AN356" s="9" t="s">
        <v>3402</v>
      </c>
      <c r="AO356" s="19">
        <f>EDATE(Table2[[#This Row],[Licensed to]], -13)</f>
        <v>45838</v>
      </c>
      <c r="AP356" s="19">
        <f>EDATE(Table2[[#This Row],[Licensed to]],-4)</f>
        <v>46112</v>
      </c>
      <c r="AQ356" s="19">
        <f>EDATE(Table2[[#This Row],[Licensed to]], -13)</f>
        <v>45838</v>
      </c>
      <c r="AR356" s="19">
        <f>EDATE(Table2[[#This Row],[Licensed to]],-4)</f>
        <v>46112</v>
      </c>
    </row>
    <row r="357" spans="1:44">
      <c r="A357" s="9" t="s">
        <v>3403</v>
      </c>
      <c r="B357" s="33">
        <v>38378</v>
      </c>
      <c r="C357" s="44">
        <v>42013</v>
      </c>
      <c r="D357" s="33">
        <f>Table3[[#This Row],[Closed Date]]+ (7*365)</f>
        <v>44568</v>
      </c>
      <c r="E357" s="33"/>
      <c r="F357" s="32"/>
      <c r="G357" s="32"/>
      <c r="H357" s="32">
        <v>100388</v>
      </c>
      <c r="I357" s="33">
        <v>41640</v>
      </c>
      <c r="J357" s="33">
        <v>42369</v>
      </c>
      <c r="K357" s="32"/>
      <c r="L357" s="32" t="s">
        <v>93</v>
      </c>
      <c r="M357" s="32" t="s">
        <v>94</v>
      </c>
      <c r="N357" s="32">
        <v>5</v>
      </c>
      <c r="O357" s="9" t="s">
        <v>3404</v>
      </c>
      <c r="P357" s="9" t="s">
        <v>1198</v>
      </c>
      <c r="Q357" s="9" t="s">
        <v>3405</v>
      </c>
      <c r="R357" s="9" t="s">
        <v>2550</v>
      </c>
      <c r="S357" s="9" t="s">
        <v>1895</v>
      </c>
      <c r="T357" s="9" t="s">
        <v>3228</v>
      </c>
      <c r="U357" s="9" t="s">
        <v>3406</v>
      </c>
      <c r="V357" s="9" t="s">
        <v>3407</v>
      </c>
      <c r="W357" s="9"/>
      <c r="X357" s="9" t="s">
        <v>3408</v>
      </c>
      <c r="Y357" s="9"/>
      <c r="Z357" s="9" t="s">
        <v>3409</v>
      </c>
      <c r="AA357" s="9" t="s">
        <v>3410</v>
      </c>
      <c r="AB357" s="9" t="s">
        <v>440</v>
      </c>
      <c r="AC357" s="9" t="s">
        <v>441</v>
      </c>
      <c r="AD357" s="9" t="s">
        <v>3411</v>
      </c>
      <c r="AE357" s="9" t="s">
        <v>3412</v>
      </c>
      <c r="AF357" s="9" t="s">
        <v>3413</v>
      </c>
      <c r="AG357" s="9" t="s">
        <v>3414</v>
      </c>
      <c r="AH357" s="9" t="s">
        <v>91</v>
      </c>
      <c r="AI357" s="9" t="s">
        <v>91</v>
      </c>
      <c r="AJ357" s="9" t="s">
        <v>91</v>
      </c>
      <c r="AK357" s="9" t="s">
        <v>91</v>
      </c>
      <c r="AL357" s="9" t="s">
        <v>90</v>
      </c>
      <c r="AM357" s="9" t="s">
        <v>91</v>
      </c>
      <c r="AN357" s="9" t="s">
        <v>3415</v>
      </c>
      <c r="AO357" s="19">
        <f>EDATE(Table2[[#This Row],[Licensed to]], -13)</f>
        <v>46022</v>
      </c>
      <c r="AP357" s="19">
        <f>EDATE(Table2[[#This Row],[Licensed to]],-4)</f>
        <v>46295</v>
      </c>
      <c r="AQ357" s="19">
        <f>EDATE(Table2[[#This Row],[Licensed to]], -13)</f>
        <v>46022</v>
      </c>
      <c r="AR357" s="19">
        <f>EDATE(Table2[[#This Row],[Licensed to]],-4)</f>
        <v>46295</v>
      </c>
    </row>
    <row r="358" spans="1:44">
      <c r="A358" s="9" t="s">
        <v>3416</v>
      </c>
      <c r="B358" s="33">
        <v>39792</v>
      </c>
      <c r="C358" s="44">
        <v>40298</v>
      </c>
      <c r="D358" s="33">
        <f>Table3[[#This Row],[Closed Date]]+ (7*365)</f>
        <v>42853</v>
      </c>
      <c r="E358" s="33">
        <v>45817</v>
      </c>
      <c r="F358" s="32"/>
      <c r="G358" s="32"/>
      <c r="H358" s="32">
        <v>100726</v>
      </c>
      <c r="I358" s="33">
        <v>40156</v>
      </c>
      <c r="J358" s="33">
        <v>40877</v>
      </c>
      <c r="K358" s="32"/>
      <c r="L358" s="32" t="s">
        <v>93</v>
      </c>
      <c r="M358" s="32" t="s">
        <v>94</v>
      </c>
      <c r="N358" s="32">
        <v>5</v>
      </c>
      <c r="O358" s="9" t="s">
        <v>3417</v>
      </c>
      <c r="P358" s="9" t="s">
        <v>3418</v>
      </c>
      <c r="Q358" s="9" t="s">
        <v>2577</v>
      </c>
      <c r="R358" s="9" t="s">
        <v>1581</v>
      </c>
      <c r="S358" s="9" t="s">
        <v>3419</v>
      </c>
      <c r="T358" s="9"/>
      <c r="U358" s="9"/>
      <c r="V358" s="9" t="s">
        <v>3420</v>
      </c>
      <c r="W358" s="9"/>
      <c r="X358" s="9"/>
      <c r="Y358" s="9"/>
      <c r="Z358" s="9"/>
      <c r="AA358" s="9" t="s">
        <v>3421</v>
      </c>
      <c r="AB358" s="9" t="s">
        <v>87</v>
      </c>
      <c r="AC358" s="9" t="s">
        <v>2704</v>
      </c>
      <c r="AD358" s="9" t="s">
        <v>1504</v>
      </c>
      <c r="AE358" s="9" t="s">
        <v>87</v>
      </c>
      <c r="AF358" s="9" t="s">
        <v>474</v>
      </c>
      <c r="AG358" s="9" t="s">
        <v>595</v>
      </c>
      <c r="AH358" s="9" t="s">
        <v>91</v>
      </c>
      <c r="AI358" s="9" t="s">
        <v>91</v>
      </c>
      <c r="AJ358" s="9" t="s">
        <v>91</v>
      </c>
      <c r="AK358" s="9" t="s">
        <v>91</v>
      </c>
      <c r="AL358" s="9" t="s">
        <v>91</v>
      </c>
      <c r="AM358" s="9" t="s">
        <v>91</v>
      </c>
      <c r="AN358" s="9" t="s">
        <v>3422</v>
      </c>
      <c r="AO358" s="19">
        <f>EDATE(Table2[[#This Row],[Licensed to]], -13)</f>
        <v>45930</v>
      </c>
      <c r="AP358" s="19">
        <f>EDATE(Table2[[#This Row],[Licensed to]],-4)</f>
        <v>46203</v>
      </c>
      <c r="AQ358" s="19">
        <f>EDATE(Table2[[#This Row],[Licensed to]], -13)</f>
        <v>45930</v>
      </c>
      <c r="AR358" s="19">
        <f>EDATE(Table2[[#This Row],[Licensed to]],-4)</f>
        <v>46203</v>
      </c>
    </row>
    <row r="359" spans="1:44">
      <c r="A359" s="9" t="s">
        <v>3423</v>
      </c>
      <c r="B359" s="33">
        <v>38230</v>
      </c>
      <c r="C359" s="44">
        <v>41661</v>
      </c>
      <c r="D359" s="33">
        <f>Table3[[#This Row],[Closed Date]]+ (7*365)</f>
        <v>44216</v>
      </c>
      <c r="E359" s="33"/>
      <c r="F359" s="32"/>
      <c r="G359" s="32"/>
      <c r="H359" s="32">
        <v>100364</v>
      </c>
      <c r="I359" s="33">
        <v>41609</v>
      </c>
      <c r="J359" s="33">
        <v>42338</v>
      </c>
      <c r="K359" s="32"/>
      <c r="L359" s="32" t="s">
        <v>93</v>
      </c>
      <c r="M359" s="32" t="s">
        <v>94</v>
      </c>
      <c r="N359" s="32">
        <v>5</v>
      </c>
      <c r="O359" s="9" t="s">
        <v>3424</v>
      </c>
      <c r="P359" s="9" t="s">
        <v>3418</v>
      </c>
      <c r="Q359" s="9" t="s">
        <v>2577</v>
      </c>
      <c r="R359" s="9" t="s">
        <v>1581</v>
      </c>
      <c r="S359" s="9" t="s">
        <v>3419</v>
      </c>
      <c r="T359" s="9"/>
      <c r="U359" s="9"/>
      <c r="V359" s="9" t="s">
        <v>3425</v>
      </c>
      <c r="W359" s="9" t="s">
        <v>3426</v>
      </c>
      <c r="X359" s="9" t="s">
        <v>3427</v>
      </c>
      <c r="Y359" s="9"/>
      <c r="Z359" s="9" t="s">
        <v>3428</v>
      </c>
      <c r="AA359" s="9" t="s">
        <v>3429</v>
      </c>
      <c r="AB359" s="9" t="s">
        <v>87</v>
      </c>
      <c r="AC359" s="9" t="s">
        <v>427</v>
      </c>
      <c r="AD359" s="9" t="s">
        <v>3430</v>
      </c>
      <c r="AE359" s="9" t="s">
        <v>87</v>
      </c>
      <c r="AF359" s="9" t="s">
        <v>272</v>
      </c>
      <c r="AG359" s="9" t="s">
        <v>3431</v>
      </c>
      <c r="AH359" s="9" t="s">
        <v>91</v>
      </c>
      <c r="AI359" s="9" t="s">
        <v>91</v>
      </c>
      <c r="AJ359" s="9" t="s">
        <v>91</v>
      </c>
      <c r="AK359" s="9" t="s">
        <v>91</v>
      </c>
      <c r="AL359" s="9" t="s">
        <v>91</v>
      </c>
      <c r="AM359" s="9" t="s">
        <v>91</v>
      </c>
      <c r="AN359" s="9" t="s">
        <v>3432</v>
      </c>
      <c r="AO359" s="19">
        <f>EDATE(Table2[[#This Row],[Licensed to]], -13)</f>
        <v>45777</v>
      </c>
      <c r="AP359" s="19">
        <f>EDATE(Table2[[#This Row],[Licensed to]],-4)</f>
        <v>46053</v>
      </c>
      <c r="AQ359" s="19">
        <f>EDATE(Table2[[#This Row],[Licensed to]], -13)</f>
        <v>45777</v>
      </c>
      <c r="AR359" s="19">
        <f>EDATE(Table2[[#This Row],[Licensed to]],-4)</f>
        <v>46053</v>
      </c>
    </row>
    <row r="360" spans="1:44">
      <c r="A360" s="9" t="s">
        <v>3433</v>
      </c>
      <c r="B360" s="33">
        <v>36741</v>
      </c>
      <c r="C360" s="44">
        <v>41486</v>
      </c>
      <c r="D360" s="33">
        <f>Table3[[#This Row],[Closed Date]]+ (7*365)</f>
        <v>44041</v>
      </c>
      <c r="E360" s="33"/>
      <c r="F360" s="32"/>
      <c r="G360" s="32"/>
      <c r="H360" s="32">
        <v>100175</v>
      </c>
      <c r="I360" s="33">
        <v>41204</v>
      </c>
      <c r="J360" s="33">
        <v>41882</v>
      </c>
      <c r="K360" s="32"/>
      <c r="L360" s="32" t="s">
        <v>93</v>
      </c>
      <c r="M360" s="32" t="s">
        <v>485</v>
      </c>
      <c r="N360" s="32">
        <v>5</v>
      </c>
      <c r="O360" s="9" t="s">
        <v>3434</v>
      </c>
      <c r="P360" s="9" t="s">
        <v>3418</v>
      </c>
      <c r="Q360" s="9" t="s">
        <v>2577</v>
      </c>
      <c r="R360" s="9" t="s">
        <v>1581</v>
      </c>
      <c r="S360" s="9" t="s">
        <v>3419</v>
      </c>
      <c r="T360" s="9"/>
      <c r="U360" s="9"/>
      <c r="V360" s="9" t="s">
        <v>3425</v>
      </c>
      <c r="W360" s="9" t="s">
        <v>3435</v>
      </c>
      <c r="X360" s="9" t="s">
        <v>3427</v>
      </c>
      <c r="Y360" s="9"/>
      <c r="Z360" s="9" t="s">
        <v>3428</v>
      </c>
      <c r="AA360" s="9" t="s">
        <v>3429</v>
      </c>
      <c r="AB360" s="9" t="s">
        <v>87</v>
      </c>
      <c r="AC360" s="9" t="s">
        <v>154</v>
      </c>
      <c r="AD360" s="9" t="s">
        <v>3436</v>
      </c>
      <c r="AE360" s="9" t="s">
        <v>87</v>
      </c>
      <c r="AF360" s="9" t="s">
        <v>474</v>
      </c>
      <c r="AG360" s="9" t="s">
        <v>715</v>
      </c>
      <c r="AH360" s="9" t="s">
        <v>91</v>
      </c>
      <c r="AI360" s="9" t="s">
        <v>91</v>
      </c>
      <c r="AJ360" s="9" t="s">
        <v>91</v>
      </c>
      <c r="AK360" s="9" t="s">
        <v>91</v>
      </c>
      <c r="AL360" s="9" t="s">
        <v>91</v>
      </c>
      <c r="AM360" s="9" t="s">
        <v>91</v>
      </c>
      <c r="AN360" s="9" t="s">
        <v>3437</v>
      </c>
      <c r="AO360" s="19">
        <f>EDATE(Table2[[#This Row],[Licensed to]], -13)</f>
        <v>45991</v>
      </c>
      <c r="AP360" s="19">
        <f>EDATE(Table2[[#This Row],[Licensed to]],-4)</f>
        <v>46265</v>
      </c>
      <c r="AQ360" s="19">
        <f>EDATE(Table2[[#This Row],[Licensed to]], -13)</f>
        <v>45991</v>
      </c>
      <c r="AR360" s="19">
        <f>EDATE(Table2[[#This Row],[Licensed to]],-4)</f>
        <v>46265</v>
      </c>
    </row>
    <row r="361" spans="1:44">
      <c r="A361" s="9" t="s">
        <v>3438</v>
      </c>
      <c r="B361" s="33">
        <v>40415</v>
      </c>
      <c r="C361" s="44">
        <v>40786</v>
      </c>
      <c r="D361" s="33">
        <f>Table3[[#This Row],[Closed Date]]+ (7*365)</f>
        <v>43341</v>
      </c>
      <c r="E361" s="33"/>
      <c r="F361" s="32"/>
      <c r="G361" s="32"/>
      <c r="H361" s="32">
        <v>100871</v>
      </c>
      <c r="I361" s="33">
        <v>40415</v>
      </c>
      <c r="J361" s="33">
        <v>40786</v>
      </c>
      <c r="K361" s="32"/>
      <c r="L361" s="32" t="s">
        <v>73</v>
      </c>
      <c r="M361" s="32" t="s">
        <v>94</v>
      </c>
      <c r="N361" s="32">
        <v>5</v>
      </c>
      <c r="O361" s="9"/>
      <c r="P361" s="9" t="s">
        <v>3439</v>
      </c>
      <c r="Q361" s="9" t="s">
        <v>658</v>
      </c>
      <c r="R361" s="9"/>
      <c r="S361" s="9"/>
      <c r="T361" s="9"/>
      <c r="U361" s="9"/>
      <c r="V361" s="9" t="s">
        <v>3440</v>
      </c>
      <c r="W361" s="9"/>
      <c r="X361" s="9"/>
      <c r="Y361" s="9"/>
      <c r="Z361" s="9"/>
      <c r="AA361" s="9" t="s">
        <v>3441</v>
      </c>
      <c r="AB361" s="9" t="s">
        <v>87</v>
      </c>
      <c r="AC361" s="9" t="s">
        <v>191</v>
      </c>
      <c r="AD361" s="9" t="s">
        <v>3442</v>
      </c>
      <c r="AE361" s="9" t="s">
        <v>87</v>
      </c>
      <c r="AF361" s="9" t="s">
        <v>385</v>
      </c>
      <c r="AG361" s="9" t="s">
        <v>2393</v>
      </c>
      <c r="AH361" s="9" t="s">
        <v>91</v>
      </c>
      <c r="AI361" s="9" t="s">
        <v>91</v>
      </c>
      <c r="AJ361" s="9" t="s">
        <v>91</v>
      </c>
      <c r="AK361" s="9" t="s">
        <v>91</v>
      </c>
      <c r="AL361" s="9" t="s">
        <v>91</v>
      </c>
      <c r="AM361" s="9" t="s">
        <v>91</v>
      </c>
      <c r="AN361" s="9" t="s">
        <v>3443</v>
      </c>
      <c r="AO361" s="19">
        <f>EDATE(Table2[[#This Row],[Licensed to]], -13)</f>
        <v>45777</v>
      </c>
      <c r="AP361" s="19">
        <f>EDATE(Table2[[#This Row],[Licensed to]],-4)</f>
        <v>46053</v>
      </c>
      <c r="AQ361" s="19">
        <f>EDATE(Table2[[#This Row],[Licensed to]], -13)</f>
        <v>45777</v>
      </c>
      <c r="AR361" s="19">
        <f>EDATE(Table2[[#This Row],[Licensed to]],-4)</f>
        <v>46053</v>
      </c>
    </row>
    <row r="362" spans="1:44">
      <c r="A362" s="9" t="s">
        <v>3444</v>
      </c>
      <c r="B362" s="33">
        <v>40646</v>
      </c>
      <c r="C362" s="44">
        <v>42439</v>
      </c>
      <c r="D362" s="33">
        <f>Table3[[#This Row],[Closed Date]]+ (7*365)</f>
        <v>44994</v>
      </c>
      <c r="E362" s="33"/>
      <c r="F362" s="32"/>
      <c r="G362" s="32"/>
      <c r="H362" s="32">
        <v>100904</v>
      </c>
      <c r="I362" s="33">
        <v>41760</v>
      </c>
      <c r="J362" s="33">
        <v>42490</v>
      </c>
      <c r="K362" s="32"/>
      <c r="L362" s="32" t="s">
        <v>93</v>
      </c>
      <c r="M362" s="32" t="s">
        <v>74</v>
      </c>
      <c r="N362" s="32">
        <v>5</v>
      </c>
      <c r="O362" s="9" t="s">
        <v>3445</v>
      </c>
      <c r="P362" s="9" t="s">
        <v>931</v>
      </c>
      <c r="Q362" s="9" t="s">
        <v>3446</v>
      </c>
      <c r="R362" s="9" t="s">
        <v>3447</v>
      </c>
      <c r="S362" s="9" t="s">
        <v>3446</v>
      </c>
      <c r="T362" s="9"/>
      <c r="U362" s="9"/>
      <c r="V362" s="9" t="s">
        <v>3448</v>
      </c>
      <c r="W362" s="9" t="s">
        <v>3449</v>
      </c>
      <c r="X362" s="9" t="s">
        <v>3448</v>
      </c>
      <c r="Y362" s="9" t="s">
        <v>3449</v>
      </c>
      <c r="Z362" s="9" t="s">
        <v>3450</v>
      </c>
      <c r="AA362" s="9" t="s">
        <v>3451</v>
      </c>
      <c r="AB362" s="9" t="s">
        <v>87</v>
      </c>
      <c r="AC362" s="9" t="s">
        <v>385</v>
      </c>
      <c r="AD362" s="9" t="s">
        <v>3451</v>
      </c>
      <c r="AE362" s="9" t="s">
        <v>87</v>
      </c>
      <c r="AF362" s="9" t="s">
        <v>385</v>
      </c>
      <c r="AG362" s="9" t="s">
        <v>3452</v>
      </c>
      <c r="AH362" s="9" t="s">
        <v>91</v>
      </c>
      <c r="AI362" s="9" t="s">
        <v>91</v>
      </c>
      <c r="AJ362" s="9" t="s">
        <v>91</v>
      </c>
      <c r="AK362" s="9" t="s">
        <v>91</v>
      </c>
      <c r="AL362" s="9" t="s">
        <v>91</v>
      </c>
      <c r="AM362" s="9" t="s">
        <v>90</v>
      </c>
      <c r="AN362" s="9" t="s">
        <v>3453</v>
      </c>
      <c r="AO362" s="19">
        <f>EDATE(Table2[[#This Row],[Licensed to]], -13)</f>
        <v>45807</v>
      </c>
      <c r="AP362" s="19">
        <f>EDATE(Table2[[#This Row],[Licensed to]],-4)</f>
        <v>46081</v>
      </c>
      <c r="AQ362" s="19">
        <f>EDATE(Table2[[#This Row],[Licensed to]], -13)</f>
        <v>45807</v>
      </c>
      <c r="AR362" s="19">
        <f>EDATE(Table2[[#This Row],[Licensed to]],-4)</f>
        <v>46081</v>
      </c>
    </row>
    <row r="363" spans="1:44">
      <c r="A363" s="9" t="s">
        <v>3454</v>
      </c>
      <c r="B363" s="33">
        <v>39489</v>
      </c>
      <c r="C363" s="44">
        <v>41465</v>
      </c>
      <c r="D363" s="33">
        <f>Table3[[#This Row],[Closed Date]]+ (7*365)</f>
        <v>44020</v>
      </c>
      <c r="E363" s="33"/>
      <c r="F363" s="32"/>
      <c r="G363" s="32"/>
      <c r="H363" s="32">
        <v>100680</v>
      </c>
      <c r="I363" s="33">
        <v>41130</v>
      </c>
      <c r="J363" s="33">
        <v>41486</v>
      </c>
      <c r="K363" s="32"/>
      <c r="L363" s="32" t="s">
        <v>73</v>
      </c>
      <c r="M363" s="32" t="s">
        <v>94</v>
      </c>
      <c r="N363" s="32">
        <v>5</v>
      </c>
      <c r="O363" s="9" t="s">
        <v>3455</v>
      </c>
      <c r="P363" s="9" t="s">
        <v>1404</v>
      </c>
      <c r="Q363" s="9" t="s">
        <v>3456</v>
      </c>
      <c r="R363" s="9" t="s">
        <v>3457</v>
      </c>
      <c r="S363" s="9" t="s">
        <v>3458</v>
      </c>
      <c r="T363" s="9"/>
      <c r="U363" s="9"/>
      <c r="V363" s="9" t="s">
        <v>3459</v>
      </c>
      <c r="W363" s="9"/>
      <c r="X363" s="9" t="s">
        <v>3460</v>
      </c>
      <c r="Y363" s="9"/>
      <c r="Z363" s="9"/>
      <c r="AA363" s="9" t="s">
        <v>3461</v>
      </c>
      <c r="AB363" s="9" t="s">
        <v>87</v>
      </c>
      <c r="AC363" s="9" t="s">
        <v>140</v>
      </c>
      <c r="AD363" s="9" t="s">
        <v>3461</v>
      </c>
      <c r="AE363" s="9" t="s">
        <v>87</v>
      </c>
      <c r="AF363" s="9" t="s">
        <v>140</v>
      </c>
      <c r="AG363" s="9" t="s">
        <v>2896</v>
      </c>
      <c r="AH363" s="9" t="s">
        <v>91</v>
      </c>
      <c r="AI363" s="9" t="s">
        <v>91</v>
      </c>
      <c r="AJ363" s="9" t="s">
        <v>91</v>
      </c>
      <c r="AK363" s="9" t="s">
        <v>91</v>
      </c>
      <c r="AL363" s="9" t="s">
        <v>91</v>
      </c>
      <c r="AM363" s="9" t="s">
        <v>91</v>
      </c>
      <c r="AN363" s="9" t="s">
        <v>3462</v>
      </c>
      <c r="AO363" s="19">
        <f>EDATE(Table2[[#This Row],[Licensed to]], -13)</f>
        <v>45838</v>
      </c>
      <c r="AP363" s="19">
        <f>EDATE(Table2[[#This Row],[Licensed to]],-4)</f>
        <v>46112</v>
      </c>
      <c r="AQ363" s="19">
        <f>EDATE(Table2[[#This Row],[Licensed to]], -13)</f>
        <v>45838</v>
      </c>
      <c r="AR363" s="19">
        <f>EDATE(Table2[[#This Row],[Licensed to]],-4)</f>
        <v>46112</v>
      </c>
    </row>
    <row r="364" spans="1:44">
      <c r="A364" s="9" t="s">
        <v>3463</v>
      </c>
      <c r="B364" s="33">
        <v>44105</v>
      </c>
      <c r="C364" s="44">
        <v>44773</v>
      </c>
      <c r="D364" s="33">
        <f>Table3[[#This Row],[Closed Date]]+ (7*365)</f>
        <v>47328</v>
      </c>
      <c r="E364" s="33"/>
      <c r="F364" s="32"/>
      <c r="G364" s="32">
        <v>24430</v>
      </c>
      <c r="H364" s="32">
        <v>101416</v>
      </c>
      <c r="I364" s="33">
        <v>44470</v>
      </c>
      <c r="J364" s="33">
        <v>45199</v>
      </c>
      <c r="K364" s="32"/>
      <c r="L364" s="32" t="s">
        <v>93</v>
      </c>
      <c r="M364" s="32" t="s">
        <v>74</v>
      </c>
      <c r="N364" s="32">
        <v>2</v>
      </c>
      <c r="O364" s="9" t="s">
        <v>3464</v>
      </c>
      <c r="P364" s="9" t="s">
        <v>3465</v>
      </c>
      <c r="Q364" s="9" t="s">
        <v>2408</v>
      </c>
      <c r="R364" s="9" t="s">
        <v>3466</v>
      </c>
      <c r="S364" s="9" t="s">
        <v>2408</v>
      </c>
      <c r="T364" s="9"/>
      <c r="U364" s="9"/>
      <c r="V364" s="9" t="s">
        <v>3467</v>
      </c>
      <c r="W364" s="9" t="s">
        <v>3467</v>
      </c>
      <c r="X364" s="9" t="s">
        <v>3467</v>
      </c>
      <c r="Y364" s="9" t="s">
        <v>3468</v>
      </c>
      <c r="Z364" s="9" t="s">
        <v>3469</v>
      </c>
      <c r="AA364" s="9" t="s">
        <v>3470</v>
      </c>
      <c r="AB364" s="9" t="s">
        <v>87</v>
      </c>
      <c r="AC364" s="9" t="s">
        <v>272</v>
      </c>
      <c r="AD364" s="9" t="s">
        <v>3470</v>
      </c>
      <c r="AE364" s="9" t="s">
        <v>87</v>
      </c>
      <c r="AF364" s="9" t="s">
        <v>272</v>
      </c>
      <c r="AG364" s="9" t="s">
        <v>3471</v>
      </c>
      <c r="AH364" s="9" t="s">
        <v>91</v>
      </c>
      <c r="AI364" s="9" t="s">
        <v>91</v>
      </c>
      <c r="AJ364" s="9" t="s">
        <v>91</v>
      </c>
      <c r="AK364" s="9" t="s">
        <v>91</v>
      </c>
      <c r="AL364" s="9" t="s">
        <v>91</v>
      </c>
      <c r="AM364" s="9" t="s">
        <v>91</v>
      </c>
      <c r="AN364" s="9"/>
      <c r="AO364" s="19">
        <f>EDATE(Table2[[#This Row],[Licensed to]], -13)</f>
        <v>45838</v>
      </c>
      <c r="AP364" s="19">
        <f>EDATE(Table2[[#This Row],[Licensed to]],-4)</f>
        <v>46112</v>
      </c>
      <c r="AQ364" s="19">
        <f>EDATE(Table2[[#This Row],[Licensed to]], -13)</f>
        <v>45838</v>
      </c>
      <c r="AR364" s="19">
        <f>EDATE(Table2[[#This Row],[Licensed to]],-4)</f>
        <v>46112</v>
      </c>
    </row>
    <row r="365" spans="1:44">
      <c r="A365" s="9" t="s">
        <v>3472</v>
      </c>
      <c r="B365" s="33">
        <v>39675</v>
      </c>
      <c r="C365" s="44">
        <v>39933</v>
      </c>
      <c r="D365" s="33">
        <f>Table3[[#This Row],[Closed Date]]+ (7*365)</f>
        <v>42488</v>
      </c>
      <c r="E365" s="33">
        <v>45817</v>
      </c>
      <c r="F365" s="32"/>
      <c r="G365" s="32"/>
      <c r="H365" s="32">
        <v>100712</v>
      </c>
      <c r="I365" s="33">
        <v>39675</v>
      </c>
      <c r="J365" s="33">
        <v>40039</v>
      </c>
      <c r="K365" s="32"/>
      <c r="L365" s="32" t="s">
        <v>73</v>
      </c>
      <c r="M365" s="32" t="s">
        <v>94</v>
      </c>
      <c r="N365" s="32">
        <v>3</v>
      </c>
      <c r="O365" s="9" t="s">
        <v>3473</v>
      </c>
      <c r="P365" s="9" t="s">
        <v>1581</v>
      </c>
      <c r="Q365" s="9" t="s">
        <v>1361</v>
      </c>
      <c r="R365" s="9" t="s">
        <v>3474</v>
      </c>
      <c r="S365" s="9" t="s">
        <v>1361</v>
      </c>
      <c r="T365" s="9"/>
      <c r="U365" s="9"/>
      <c r="V365" s="9" t="s">
        <v>3475</v>
      </c>
      <c r="W365" s="9"/>
      <c r="X365" s="9"/>
      <c r="Y365" s="9"/>
      <c r="Z365" s="9" t="s">
        <v>3476</v>
      </c>
      <c r="AA365" s="9" t="s">
        <v>3477</v>
      </c>
      <c r="AB365" s="9" t="s">
        <v>87</v>
      </c>
      <c r="AC365" s="9" t="s">
        <v>474</v>
      </c>
      <c r="AD365" s="9" t="s">
        <v>3478</v>
      </c>
      <c r="AE365" s="9" t="s">
        <v>87</v>
      </c>
      <c r="AF365" s="9" t="s">
        <v>140</v>
      </c>
      <c r="AG365" s="9" t="s">
        <v>3479</v>
      </c>
      <c r="AH365" s="9" t="s">
        <v>91</v>
      </c>
      <c r="AI365" s="9" t="s">
        <v>91</v>
      </c>
      <c r="AJ365" s="9" t="s">
        <v>91</v>
      </c>
      <c r="AK365" s="9" t="s">
        <v>91</v>
      </c>
      <c r="AL365" s="9" t="s">
        <v>91</v>
      </c>
      <c r="AM365" s="9" t="s">
        <v>91</v>
      </c>
      <c r="AN365" s="9" t="s">
        <v>3480</v>
      </c>
      <c r="AO365" s="19">
        <f>EDATE(Table2[[#This Row],[Licensed to]], -13)</f>
        <v>45746</v>
      </c>
      <c r="AP365" s="19">
        <f>EDATE(Table2[[#This Row],[Licensed to]],-4)</f>
        <v>46021</v>
      </c>
      <c r="AQ365" s="19">
        <f>EDATE(Table2[[#This Row],[Licensed to]], -13)</f>
        <v>45746</v>
      </c>
      <c r="AR365" s="19">
        <f>EDATE(Table2[[#This Row],[Licensed to]],-4)</f>
        <v>46021</v>
      </c>
    </row>
    <row r="366" spans="1:44">
      <c r="A366" s="9" t="s">
        <v>3481</v>
      </c>
      <c r="B366" s="33">
        <v>43594</v>
      </c>
      <c r="C366" s="44">
        <v>44480</v>
      </c>
      <c r="D366" s="33">
        <f>Table3[[#This Row],[Closed Date]]+ (7*365)</f>
        <v>47035</v>
      </c>
      <c r="E366" s="33"/>
      <c r="F366" s="32"/>
      <c r="G366" s="32">
        <v>24237</v>
      </c>
      <c r="H366" s="32">
        <v>101326</v>
      </c>
      <c r="I366" s="33">
        <v>43952</v>
      </c>
      <c r="J366" s="33">
        <v>44681</v>
      </c>
      <c r="K366" s="32"/>
      <c r="L366" s="32" t="s">
        <v>93</v>
      </c>
      <c r="M366" s="32" t="s">
        <v>94</v>
      </c>
      <c r="N366" s="32">
        <v>5</v>
      </c>
      <c r="O366" s="9" t="s">
        <v>3482</v>
      </c>
      <c r="P366" s="9" t="s">
        <v>3483</v>
      </c>
      <c r="Q366" s="9" t="s">
        <v>3484</v>
      </c>
      <c r="R366" s="9" t="s">
        <v>3485</v>
      </c>
      <c r="S366" s="9" t="s">
        <v>3484</v>
      </c>
      <c r="T366" s="9"/>
      <c r="U366" s="9"/>
      <c r="V366" s="9" t="s">
        <v>3486</v>
      </c>
      <c r="W366" s="9" t="s">
        <v>3487</v>
      </c>
      <c r="X366" s="9" t="s">
        <v>3486</v>
      </c>
      <c r="Y366" s="9"/>
      <c r="Z366" s="9" t="s">
        <v>3488</v>
      </c>
      <c r="AA366" s="9" t="s">
        <v>3489</v>
      </c>
      <c r="AB366" s="9" t="s">
        <v>87</v>
      </c>
      <c r="AC366" s="9" t="s">
        <v>140</v>
      </c>
      <c r="AD366" s="9" t="s">
        <v>3490</v>
      </c>
      <c r="AE366" s="9" t="s">
        <v>87</v>
      </c>
      <c r="AF366" s="9" t="s">
        <v>212</v>
      </c>
      <c r="AG366" s="9" t="s">
        <v>3491</v>
      </c>
      <c r="AH366" s="9" t="s">
        <v>91</v>
      </c>
      <c r="AI366" s="9" t="s">
        <v>91</v>
      </c>
      <c r="AJ366" s="9" t="s">
        <v>91</v>
      </c>
      <c r="AK366" s="9" t="s">
        <v>90</v>
      </c>
      <c r="AL366" s="9" t="s">
        <v>91</v>
      </c>
      <c r="AM366" s="9" t="s">
        <v>91</v>
      </c>
      <c r="AN366" s="9" t="s">
        <v>3492</v>
      </c>
      <c r="AO366" s="19">
        <f>EDATE(Table2[[#This Row],[Licensed to]], -13)</f>
        <v>46022</v>
      </c>
      <c r="AP366" s="19">
        <f>EDATE(Table2[[#This Row],[Licensed to]],-4)</f>
        <v>46295</v>
      </c>
      <c r="AQ366" s="19">
        <f>EDATE(Table2[[#This Row],[Licensed to]], -13)</f>
        <v>46022</v>
      </c>
      <c r="AR366" s="19">
        <f>EDATE(Table2[[#This Row],[Licensed to]],-4)</f>
        <v>46295</v>
      </c>
    </row>
    <row r="367" spans="1:44">
      <c r="A367" s="9" t="s">
        <v>3493</v>
      </c>
      <c r="B367" s="33">
        <v>37301</v>
      </c>
      <c r="C367" s="44">
        <v>40298</v>
      </c>
      <c r="D367" s="33">
        <f>Table3[[#This Row],[Closed Date]]+ (7*365)</f>
        <v>42853</v>
      </c>
      <c r="E367" s="33">
        <v>45817</v>
      </c>
      <c r="F367" s="32"/>
      <c r="G367" s="32"/>
      <c r="H367" s="32">
        <v>216</v>
      </c>
      <c r="I367" s="33">
        <v>39492</v>
      </c>
      <c r="J367" s="33">
        <v>40222</v>
      </c>
      <c r="K367" s="32"/>
      <c r="L367" s="32" t="s">
        <v>93</v>
      </c>
      <c r="M367" s="32" t="s">
        <v>94</v>
      </c>
      <c r="N367" s="32">
        <v>5</v>
      </c>
      <c r="O367" s="9" t="s">
        <v>3494</v>
      </c>
      <c r="P367" s="9" t="s">
        <v>3495</v>
      </c>
      <c r="Q367" s="9" t="s">
        <v>3496</v>
      </c>
      <c r="R367" s="9" t="s">
        <v>3497</v>
      </c>
      <c r="S367" s="9" t="s">
        <v>3498</v>
      </c>
      <c r="T367" s="9"/>
      <c r="U367" s="9"/>
      <c r="V367" s="9" t="s">
        <v>3499</v>
      </c>
      <c r="W367" s="9"/>
      <c r="X367" s="9"/>
      <c r="Y367" s="9"/>
      <c r="Z367" s="9" t="s">
        <v>3500</v>
      </c>
      <c r="AA367" s="9" t="s">
        <v>3501</v>
      </c>
      <c r="AB367" s="9" t="s">
        <v>87</v>
      </c>
      <c r="AC367" s="9" t="s">
        <v>126</v>
      </c>
      <c r="AD367" s="9" t="s">
        <v>3502</v>
      </c>
      <c r="AE367" s="9" t="s">
        <v>87</v>
      </c>
      <c r="AF367" s="9" t="s">
        <v>126</v>
      </c>
      <c r="AG367" s="9" t="s">
        <v>3503</v>
      </c>
      <c r="AH367" s="9" t="s">
        <v>91</v>
      </c>
      <c r="AI367" s="9" t="s">
        <v>91</v>
      </c>
      <c r="AJ367" s="9" t="s">
        <v>91</v>
      </c>
      <c r="AK367" s="9" t="s">
        <v>91</v>
      </c>
      <c r="AL367" s="9" t="s">
        <v>91</v>
      </c>
      <c r="AM367" s="9" t="s">
        <v>91</v>
      </c>
      <c r="AN367" s="9" t="s">
        <v>3504</v>
      </c>
      <c r="AO367" s="19">
        <f>EDATE(Table2[[#This Row],[Licensed to]], -13)</f>
        <v>45899</v>
      </c>
      <c r="AP367" s="19">
        <f>EDATE(Table2[[#This Row],[Licensed to]],-4)</f>
        <v>46172</v>
      </c>
      <c r="AQ367" s="19">
        <f>EDATE(Table2[[#This Row],[Licensed to]], -13)</f>
        <v>45899</v>
      </c>
      <c r="AR367" s="19">
        <f>EDATE(Table2[[#This Row],[Licensed to]],-4)</f>
        <v>46172</v>
      </c>
    </row>
    <row r="368" spans="1:44">
      <c r="A368" s="9" t="s">
        <v>3505</v>
      </c>
      <c r="B368" s="33">
        <v>38027</v>
      </c>
      <c r="C368" s="44">
        <v>40298</v>
      </c>
      <c r="D368" s="33">
        <f>Table3[[#This Row],[Closed Date]]+ (7*365)</f>
        <v>42853</v>
      </c>
      <c r="E368" s="33">
        <v>45817</v>
      </c>
      <c r="F368" s="32"/>
      <c r="G368" s="32"/>
      <c r="H368" s="32">
        <v>273</v>
      </c>
      <c r="I368" s="33">
        <v>39488</v>
      </c>
      <c r="J368" s="33">
        <v>40218</v>
      </c>
      <c r="K368" s="32"/>
      <c r="L368" s="32" t="s">
        <v>93</v>
      </c>
      <c r="M368" s="32" t="s">
        <v>94</v>
      </c>
      <c r="N368" s="32">
        <v>3</v>
      </c>
      <c r="O368" s="9" t="s">
        <v>3494</v>
      </c>
      <c r="P368" s="9" t="s">
        <v>3506</v>
      </c>
      <c r="Q368" s="9" t="s">
        <v>3496</v>
      </c>
      <c r="R368" s="9" t="s">
        <v>3497</v>
      </c>
      <c r="S368" s="9" t="s">
        <v>3498</v>
      </c>
      <c r="T368" s="9"/>
      <c r="U368" s="9"/>
      <c r="V368" s="9" t="s">
        <v>3507</v>
      </c>
      <c r="W368" s="9"/>
      <c r="X368" s="9"/>
      <c r="Y368" s="9"/>
      <c r="Z368" s="9" t="s">
        <v>3500</v>
      </c>
      <c r="AA368" s="9" t="s">
        <v>3501</v>
      </c>
      <c r="AB368" s="9" t="s">
        <v>87</v>
      </c>
      <c r="AC368" s="9" t="s">
        <v>126</v>
      </c>
      <c r="AD368" s="9" t="s">
        <v>3508</v>
      </c>
      <c r="AE368" s="9" t="s">
        <v>87</v>
      </c>
      <c r="AF368" s="9" t="s">
        <v>126</v>
      </c>
      <c r="AG368" s="9" t="s">
        <v>3509</v>
      </c>
      <c r="AH368" s="9" t="s">
        <v>91</v>
      </c>
      <c r="AI368" s="9" t="s">
        <v>91</v>
      </c>
      <c r="AJ368" s="9" t="s">
        <v>91</v>
      </c>
      <c r="AK368" s="9" t="s">
        <v>91</v>
      </c>
      <c r="AL368" s="9" t="s">
        <v>91</v>
      </c>
      <c r="AM368" s="9" t="s">
        <v>91</v>
      </c>
      <c r="AN368" s="9" t="s">
        <v>3504</v>
      </c>
      <c r="AO368" s="19">
        <f>EDATE(Table2[[#This Row],[Licensed to]], -13)</f>
        <v>46172</v>
      </c>
      <c r="AP368" s="19">
        <f>EDATE(Table2[[#This Row],[Licensed to]],-4)</f>
        <v>46446</v>
      </c>
      <c r="AQ368" s="19">
        <f>EDATE(Table2[[#This Row],[Licensed to]], -13)</f>
        <v>46172</v>
      </c>
      <c r="AR368" s="19">
        <f>EDATE(Table2[[#This Row],[Licensed to]],-4)</f>
        <v>46446</v>
      </c>
    </row>
    <row r="369" spans="1:44">
      <c r="A369" s="9" t="s">
        <v>3510</v>
      </c>
      <c r="B369" s="33">
        <v>42453</v>
      </c>
      <c r="C369" s="44">
        <v>43430</v>
      </c>
      <c r="D369" s="33">
        <f>Table3[[#This Row],[Closed Date]]+ (7*365)</f>
        <v>45985</v>
      </c>
      <c r="E369" s="33"/>
      <c r="F369" s="32"/>
      <c r="G369" s="32">
        <v>17727</v>
      </c>
      <c r="H369" s="32">
        <v>101142</v>
      </c>
      <c r="I369" s="33">
        <v>43191</v>
      </c>
      <c r="J369" s="33">
        <v>43555</v>
      </c>
      <c r="K369" s="32"/>
      <c r="L369" s="32" t="s">
        <v>73</v>
      </c>
      <c r="M369" s="32" t="s">
        <v>74</v>
      </c>
      <c r="N369" s="32">
        <v>3</v>
      </c>
      <c r="O369" s="9" t="s">
        <v>3511</v>
      </c>
      <c r="P369" s="9" t="s">
        <v>2242</v>
      </c>
      <c r="Q369" s="9" t="s">
        <v>3512</v>
      </c>
      <c r="R369" s="9" t="s">
        <v>3513</v>
      </c>
      <c r="S369" s="9" t="s">
        <v>3514</v>
      </c>
      <c r="T369" s="9"/>
      <c r="U369" s="9"/>
      <c r="V369" s="9" t="s">
        <v>3515</v>
      </c>
      <c r="W369" s="9" t="s">
        <v>3516</v>
      </c>
      <c r="X369" s="9" t="s">
        <v>3515</v>
      </c>
      <c r="Y369" s="9" t="s">
        <v>3517</v>
      </c>
      <c r="Z369" s="9" t="s">
        <v>3518</v>
      </c>
      <c r="AA369" s="9" t="s">
        <v>3519</v>
      </c>
      <c r="AB369" s="9" t="s">
        <v>87</v>
      </c>
      <c r="AC369" s="9" t="s">
        <v>88</v>
      </c>
      <c r="AD369" s="9" t="s">
        <v>3519</v>
      </c>
      <c r="AE369" s="9" t="s">
        <v>87</v>
      </c>
      <c r="AF369" s="9" t="s">
        <v>88</v>
      </c>
      <c r="AG369" s="9" t="s">
        <v>3520</v>
      </c>
      <c r="AH369" s="9" t="s">
        <v>91</v>
      </c>
      <c r="AI369" s="9" t="s">
        <v>91</v>
      </c>
      <c r="AJ369" s="9" t="s">
        <v>91</v>
      </c>
      <c r="AK369" s="9" t="s">
        <v>91</v>
      </c>
      <c r="AL369" s="9" t="s">
        <v>91</v>
      </c>
      <c r="AM369" s="9" t="s">
        <v>91</v>
      </c>
      <c r="AN369" s="9" t="s">
        <v>3521</v>
      </c>
      <c r="AO369" s="19">
        <f>EDATE(Table2[[#This Row],[Licensed to]], -13)</f>
        <v>46203</v>
      </c>
      <c r="AP369" s="19">
        <f>EDATE(Table2[[#This Row],[Licensed to]],-4)</f>
        <v>46477</v>
      </c>
      <c r="AQ369" s="19">
        <f>EDATE(Table2[[#This Row],[Licensed to]], -13)</f>
        <v>46203</v>
      </c>
      <c r="AR369" s="19">
        <f>EDATE(Table2[[#This Row],[Licensed to]],-4)</f>
        <v>46477</v>
      </c>
    </row>
    <row r="370" spans="1:44">
      <c r="A370" s="9" t="s">
        <v>3522</v>
      </c>
      <c r="B370" s="33">
        <v>38474</v>
      </c>
      <c r="C370" s="44">
        <v>40756</v>
      </c>
      <c r="D370" s="33">
        <f>Table3[[#This Row],[Closed Date]]+ (7*365)</f>
        <v>43311</v>
      </c>
      <c r="E370" s="33"/>
      <c r="F370" s="32"/>
      <c r="G370" s="32"/>
      <c r="H370" s="32">
        <v>100423</v>
      </c>
      <c r="I370" s="33">
        <v>39996</v>
      </c>
      <c r="J370" s="33">
        <v>40725</v>
      </c>
      <c r="K370" s="32"/>
      <c r="L370" s="32" t="s">
        <v>93</v>
      </c>
      <c r="M370" s="32" t="s">
        <v>94</v>
      </c>
      <c r="N370" s="32">
        <v>3</v>
      </c>
      <c r="O370" s="9" t="s">
        <v>3523</v>
      </c>
      <c r="P370" s="9" t="s">
        <v>2732</v>
      </c>
      <c r="Q370" s="9" t="s">
        <v>3524</v>
      </c>
      <c r="R370" s="9" t="s">
        <v>1719</v>
      </c>
      <c r="S370" s="9" t="s">
        <v>3525</v>
      </c>
      <c r="T370" s="9"/>
      <c r="U370" s="9"/>
      <c r="V370" s="9" t="s">
        <v>3526</v>
      </c>
      <c r="W370" s="9"/>
      <c r="X370" s="9"/>
      <c r="Y370" s="9"/>
      <c r="Z370" s="9" t="s">
        <v>3527</v>
      </c>
      <c r="AA370" s="9" t="s">
        <v>3528</v>
      </c>
      <c r="AB370" s="9" t="s">
        <v>358</v>
      </c>
      <c r="AC370" s="9" t="s">
        <v>2082</v>
      </c>
      <c r="AD370" s="9" t="s">
        <v>3529</v>
      </c>
      <c r="AE370" s="9" t="s">
        <v>358</v>
      </c>
      <c r="AF370" s="9" t="s">
        <v>2941</v>
      </c>
      <c r="AG370" s="9" t="s">
        <v>3530</v>
      </c>
      <c r="AH370" s="9" t="s">
        <v>91</v>
      </c>
      <c r="AI370" s="9" t="s">
        <v>91</v>
      </c>
      <c r="AJ370" s="9" t="s">
        <v>91</v>
      </c>
      <c r="AK370" s="9" t="s">
        <v>91</v>
      </c>
      <c r="AL370" s="9" t="s">
        <v>91</v>
      </c>
      <c r="AM370" s="9" t="s">
        <v>91</v>
      </c>
      <c r="AN370" s="9" t="s">
        <v>3531</v>
      </c>
      <c r="AO370" s="19">
        <f>EDATE(Table2[[#This Row],[Licensed to]], -13)</f>
        <v>46081</v>
      </c>
      <c r="AP370" s="19">
        <f>EDATE(Table2[[#This Row],[Licensed to]],-4)</f>
        <v>46356</v>
      </c>
      <c r="AQ370" s="19">
        <f>EDATE(Table2[[#This Row],[Licensed to]], -13)</f>
        <v>46081</v>
      </c>
      <c r="AR370" s="19">
        <f>EDATE(Table2[[#This Row],[Licensed to]],-4)</f>
        <v>46356</v>
      </c>
    </row>
    <row r="371" spans="1:44">
      <c r="A371" s="9" t="s">
        <v>3532</v>
      </c>
      <c r="B371" s="32"/>
      <c r="C371" s="44">
        <v>38961</v>
      </c>
      <c r="D371" s="33">
        <f>Table3[[#This Row],[Closed Date]]+ (7*365)</f>
        <v>41516</v>
      </c>
      <c r="E371" s="33">
        <v>45817</v>
      </c>
      <c r="F371" s="32"/>
      <c r="G371" s="32"/>
      <c r="H371" s="32">
        <v>263</v>
      </c>
      <c r="I371" s="33">
        <v>38587</v>
      </c>
      <c r="J371" s="33">
        <v>39315</v>
      </c>
      <c r="K371" s="32"/>
      <c r="L371" s="32" t="s">
        <v>809</v>
      </c>
      <c r="M371" s="32" t="s">
        <v>94</v>
      </c>
      <c r="N371" s="32">
        <v>3</v>
      </c>
      <c r="O371" s="9" t="s">
        <v>3533</v>
      </c>
      <c r="P371" s="9" t="s">
        <v>3534</v>
      </c>
      <c r="Q371" s="9" t="s">
        <v>3535</v>
      </c>
      <c r="R371" s="9"/>
      <c r="S371" s="9"/>
      <c r="T371" s="9"/>
      <c r="U371" s="9"/>
      <c r="V371" s="9" t="s">
        <v>3536</v>
      </c>
      <c r="W371" s="9"/>
      <c r="X371" s="9"/>
      <c r="Y371" s="9"/>
      <c r="Z371" s="9"/>
      <c r="AA371" s="9" t="s">
        <v>3537</v>
      </c>
      <c r="AB371" s="9" t="s">
        <v>87</v>
      </c>
      <c r="AC371" s="9" t="s">
        <v>126</v>
      </c>
      <c r="AD371" s="9" t="s">
        <v>3537</v>
      </c>
      <c r="AE371" s="9" t="s">
        <v>87</v>
      </c>
      <c r="AF371" s="9" t="s">
        <v>126</v>
      </c>
      <c r="AG371" s="9" t="s">
        <v>3538</v>
      </c>
      <c r="AH371" s="9" t="s">
        <v>91</v>
      </c>
      <c r="AI371" s="9" t="s">
        <v>91</v>
      </c>
      <c r="AJ371" s="9" t="s">
        <v>91</v>
      </c>
      <c r="AK371" s="9" t="s">
        <v>91</v>
      </c>
      <c r="AL371" s="9" t="s">
        <v>91</v>
      </c>
      <c r="AM371" s="9" t="s">
        <v>91</v>
      </c>
      <c r="AN371" s="9" t="s">
        <v>596</v>
      </c>
      <c r="AO371" s="19">
        <f>EDATE(Table2[[#This Row],[Licensed to]], -13)</f>
        <v>45716</v>
      </c>
      <c r="AP371" s="19">
        <f>EDATE(Table2[[#This Row],[Licensed to]],-4)</f>
        <v>45991</v>
      </c>
      <c r="AQ371" s="19">
        <f>EDATE(Table2[[#This Row],[Licensed to]], -13)</f>
        <v>45716</v>
      </c>
      <c r="AR371" s="19">
        <f>EDATE(Table2[[#This Row],[Licensed to]],-4)</f>
        <v>45991</v>
      </c>
    </row>
    <row r="372" spans="1:44">
      <c r="A372" s="9" t="s">
        <v>3539</v>
      </c>
      <c r="B372" s="33">
        <v>38232</v>
      </c>
      <c r="C372" s="44">
        <v>41943</v>
      </c>
      <c r="D372" s="33">
        <f>Table3[[#This Row],[Closed Date]]+ (7*365)</f>
        <v>44498</v>
      </c>
      <c r="E372" s="33"/>
      <c r="F372" s="32"/>
      <c r="G372" s="32"/>
      <c r="H372" s="32">
        <v>287</v>
      </c>
      <c r="I372" s="33">
        <v>41699</v>
      </c>
      <c r="J372" s="33">
        <v>42428</v>
      </c>
      <c r="K372" s="32"/>
      <c r="L372" s="32" t="s">
        <v>93</v>
      </c>
      <c r="M372" s="32" t="s">
        <v>94</v>
      </c>
      <c r="N372" s="32">
        <v>3</v>
      </c>
      <c r="O372" s="9" t="s">
        <v>3533</v>
      </c>
      <c r="P372" s="9" t="s">
        <v>3540</v>
      </c>
      <c r="Q372" s="9" t="s">
        <v>3535</v>
      </c>
      <c r="R372" s="9" t="s">
        <v>327</v>
      </c>
      <c r="S372" s="9" t="s">
        <v>3535</v>
      </c>
      <c r="T372" s="9"/>
      <c r="U372" s="9"/>
      <c r="V372" s="9" t="s">
        <v>3536</v>
      </c>
      <c r="W372" s="9"/>
      <c r="X372" s="9" t="s">
        <v>3541</v>
      </c>
      <c r="Y372" s="9"/>
      <c r="Z372" s="9" t="s">
        <v>3542</v>
      </c>
      <c r="AA372" s="9" t="s">
        <v>3543</v>
      </c>
      <c r="AB372" s="9" t="s">
        <v>87</v>
      </c>
      <c r="AC372" s="9" t="s">
        <v>385</v>
      </c>
      <c r="AD372" s="9" t="s">
        <v>450</v>
      </c>
      <c r="AE372" s="9" t="s">
        <v>87</v>
      </c>
      <c r="AF372" s="9" t="s">
        <v>385</v>
      </c>
      <c r="AG372" s="9" t="s">
        <v>451</v>
      </c>
      <c r="AH372" s="9" t="s">
        <v>91</v>
      </c>
      <c r="AI372" s="9" t="s">
        <v>91</v>
      </c>
      <c r="AJ372" s="9" t="s">
        <v>91</v>
      </c>
      <c r="AK372" s="9" t="s">
        <v>91</v>
      </c>
      <c r="AL372" s="9" t="s">
        <v>91</v>
      </c>
      <c r="AM372" s="9" t="s">
        <v>91</v>
      </c>
      <c r="AN372" s="9" t="s">
        <v>3544</v>
      </c>
      <c r="AO372" s="19">
        <f>EDATE(Table2[[#This Row],[Licensed to]], -13)</f>
        <v>45777</v>
      </c>
      <c r="AP372" s="19">
        <f>EDATE(Table2[[#This Row],[Licensed to]],-4)</f>
        <v>46053</v>
      </c>
      <c r="AQ372" s="19">
        <f>EDATE(Table2[[#This Row],[Licensed to]], -13)</f>
        <v>45777</v>
      </c>
      <c r="AR372" s="19">
        <f>EDATE(Table2[[#This Row],[Licensed to]],-4)</f>
        <v>46053</v>
      </c>
    </row>
    <row r="373" spans="1:44">
      <c r="A373" s="9" t="s">
        <v>3545</v>
      </c>
      <c r="B373" s="33">
        <v>38817</v>
      </c>
      <c r="C373" s="44">
        <v>41653</v>
      </c>
      <c r="D373" s="33">
        <f>Table3[[#This Row],[Closed Date]]+ (7*365)</f>
        <v>44208</v>
      </c>
      <c r="E373" s="33"/>
      <c r="F373" s="32"/>
      <c r="G373" s="32"/>
      <c r="H373" s="32">
        <v>100513</v>
      </c>
      <c r="I373" s="33">
        <v>41008</v>
      </c>
      <c r="J373" s="33">
        <v>41729</v>
      </c>
      <c r="K373" s="32"/>
      <c r="L373" s="32" t="s">
        <v>93</v>
      </c>
      <c r="M373" s="32" t="s">
        <v>94</v>
      </c>
      <c r="N373" s="32">
        <v>4</v>
      </c>
      <c r="O373" s="9" t="s">
        <v>3546</v>
      </c>
      <c r="P373" s="9" t="s">
        <v>3547</v>
      </c>
      <c r="Q373" s="9" t="s">
        <v>3548</v>
      </c>
      <c r="R373" s="9" t="s">
        <v>3549</v>
      </c>
      <c r="S373" s="9" t="s">
        <v>3550</v>
      </c>
      <c r="T373" s="9"/>
      <c r="U373" s="9"/>
      <c r="V373" s="9" t="s">
        <v>3551</v>
      </c>
      <c r="W373" s="9"/>
      <c r="X373" s="9" t="s">
        <v>3552</v>
      </c>
      <c r="Y373" s="9"/>
      <c r="Z373" s="9" t="s">
        <v>3553</v>
      </c>
      <c r="AA373" s="9" t="s">
        <v>3554</v>
      </c>
      <c r="AB373" s="9" t="s">
        <v>238</v>
      </c>
      <c r="AC373" s="9" t="s">
        <v>241</v>
      </c>
      <c r="AD373" s="9" t="s">
        <v>3554</v>
      </c>
      <c r="AE373" s="9" t="s">
        <v>238</v>
      </c>
      <c r="AF373" s="9" t="s">
        <v>241</v>
      </c>
      <c r="AG373" s="9" t="s">
        <v>3555</v>
      </c>
      <c r="AH373" s="9" t="s">
        <v>91</v>
      </c>
      <c r="AI373" s="9" t="s">
        <v>91</v>
      </c>
      <c r="AJ373" s="9" t="s">
        <v>91</v>
      </c>
      <c r="AK373" s="9" t="s">
        <v>91</v>
      </c>
      <c r="AL373" s="9" t="s">
        <v>90</v>
      </c>
      <c r="AM373" s="9" t="s">
        <v>91</v>
      </c>
      <c r="AN373" s="9" t="s">
        <v>3556</v>
      </c>
      <c r="AO373" s="19">
        <f>EDATE(Table2[[#This Row],[Licensed to]], -13)</f>
        <v>46264</v>
      </c>
      <c r="AP373" s="19">
        <f>EDATE(Table2[[#This Row],[Licensed to]],-4)</f>
        <v>46537</v>
      </c>
      <c r="AQ373" s="19">
        <f>EDATE(Table2[[#This Row],[Licensed to]], -13)</f>
        <v>46264</v>
      </c>
      <c r="AR373" s="19">
        <f>EDATE(Table2[[#This Row],[Licensed to]],-4)</f>
        <v>46537</v>
      </c>
    </row>
    <row r="374" spans="1:44">
      <c r="A374" s="9" t="s">
        <v>3557</v>
      </c>
      <c r="B374" s="33">
        <v>40038</v>
      </c>
      <c r="C374" s="44">
        <v>40527</v>
      </c>
      <c r="D374" s="33">
        <f>Table3[[#This Row],[Closed Date]]+ (7*365)</f>
        <v>43082</v>
      </c>
      <c r="E374" s="33">
        <v>45818</v>
      </c>
      <c r="F374" s="32"/>
      <c r="G374" s="32"/>
      <c r="H374" s="32">
        <v>513048</v>
      </c>
      <c r="I374" s="33">
        <v>40410</v>
      </c>
      <c r="J374" s="33">
        <v>40527</v>
      </c>
      <c r="K374" s="32"/>
      <c r="L374" s="32" t="s">
        <v>93</v>
      </c>
      <c r="M374" s="32" t="s">
        <v>74</v>
      </c>
      <c r="N374" s="32">
        <v>3</v>
      </c>
      <c r="O374" s="9" t="s">
        <v>3558</v>
      </c>
      <c r="P374" s="9" t="s">
        <v>2208</v>
      </c>
      <c r="Q374" s="9" t="s">
        <v>3559</v>
      </c>
      <c r="R374" s="9" t="s">
        <v>2196</v>
      </c>
      <c r="S374" s="9" t="s">
        <v>3560</v>
      </c>
      <c r="T374" s="9"/>
      <c r="U374" s="9"/>
      <c r="V374" s="9" t="s">
        <v>3561</v>
      </c>
      <c r="W374" s="9"/>
      <c r="X374" s="9"/>
      <c r="Y374" s="9"/>
      <c r="Z374" s="9" t="s">
        <v>3562</v>
      </c>
      <c r="AA374" s="9" t="s">
        <v>3563</v>
      </c>
      <c r="AB374" s="9" t="s">
        <v>87</v>
      </c>
      <c r="AC374" s="9" t="s">
        <v>385</v>
      </c>
      <c r="AD374" s="9" t="s">
        <v>3564</v>
      </c>
      <c r="AE374" s="9" t="s">
        <v>87</v>
      </c>
      <c r="AF374" s="9" t="s">
        <v>272</v>
      </c>
      <c r="AG374" s="9" t="s">
        <v>3565</v>
      </c>
      <c r="AH374" s="9" t="s">
        <v>91</v>
      </c>
      <c r="AI374" s="9" t="s">
        <v>91</v>
      </c>
      <c r="AJ374" s="9" t="s">
        <v>91</v>
      </c>
      <c r="AK374" s="9" t="s">
        <v>91</v>
      </c>
      <c r="AL374" s="9" t="s">
        <v>91</v>
      </c>
      <c r="AM374" s="9" t="s">
        <v>91</v>
      </c>
      <c r="AN374" s="9" t="s">
        <v>3566</v>
      </c>
      <c r="AO374" s="19">
        <f>EDATE(Table2[[#This Row],[Licensed to]], -13)</f>
        <v>45716</v>
      </c>
      <c r="AP374" s="19">
        <f>EDATE(Table2[[#This Row],[Licensed to]],-4)</f>
        <v>45991</v>
      </c>
      <c r="AQ374" s="19">
        <f>EDATE(Table2[[#This Row],[Licensed to]], -13)</f>
        <v>45716</v>
      </c>
      <c r="AR374" s="19">
        <f>EDATE(Table2[[#This Row],[Licensed to]],-4)</f>
        <v>45991</v>
      </c>
    </row>
    <row r="375" spans="1:44">
      <c r="A375" s="9" t="s">
        <v>3567</v>
      </c>
      <c r="B375" s="33">
        <v>38534</v>
      </c>
      <c r="C375" s="44">
        <v>38899</v>
      </c>
      <c r="D375" s="33">
        <f>Table3[[#This Row],[Closed Date]]+ (7*365)</f>
        <v>41454</v>
      </c>
      <c r="E375" s="33">
        <v>45817</v>
      </c>
      <c r="F375" s="32"/>
      <c r="G375" s="32"/>
      <c r="H375" s="32">
        <v>100432</v>
      </c>
      <c r="I375" s="33">
        <v>38534</v>
      </c>
      <c r="J375" s="33">
        <v>38898</v>
      </c>
      <c r="K375" s="32"/>
      <c r="L375" s="32" t="s">
        <v>73</v>
      </c>
      <c r="M375" s="32" t="s">
        <v>169</v>
      </c>
      <c r="N375" s="32">
        <v>1</v>
      </c>
      <c r="O375" s="9" t="s">
        <v>857</v>
      </c>
      <c r="P375" s="9" t="s">
        <v>3568</v>
      </c>
      <c r="Q375" s="9" t="s">
        <v>3569</v>
      </c>
      <c r="R375" s="9"/>
      <c r="S375" s="9"/>
      <c r="T375" s="9"/>
      <c r="U375" s="9"/>
      <c r="V375" s="9" t="s">
        <v>3570</v>
      </c>
      <c r="W375" s="9"/>
      <c r="X375" s="9"/>
      <c r="Y375" s="9"/>
      <c r="Z375" s="9"/>
      <c r="AA375" s="9" t="s">
        <v>3571</v>
      </c>
      <c r="AB375" s="9" t="s">
        <v>461</v>
      </c>
      <c r="AC375" s="9" t="s">
        <v>462</v>
      </c>
      <c r="AD375" s="9" t="s">
        <v>3572</v>
      </c>
      <c r="AE375" s="9" t="s">
        <v>461</v>
      </c>
      <c r="AF375" s="9" t="s">
        <v>462</v>
      </c>
      <c r="AG375" s="9" t="s">
        <v>3573</v>
      </c>
      <c r="AH375" s="9" t="s">
        <v>91</v>
      </c>
      <c r="AI375" s="9" t="s">
        <v>91</v>
      </c>
      <c r="AJ375" s="9" t="s">
        <v>91</v>
      </c>
      <c r="AK375" s="9" t="s">
        <v>91</v>
      </c>
      <c r="AL375" s="9" t="s">
        <v>91</v>
      </c>
      <c r="AM375" s="9" t="s">
        <v>91</v>
      </c>
      <c r="AN375" s="9" t="s">
        <v>3574</v>
      </c>
      <c r="AO375" s="19">
        <f>EDATE(Table2[[#This Row],[Licensed to]], -13)</f>
        <v>45869</v>
      </c>
      <c r="AP375" s="19">
        <f>EDATE(Table2[[#This Row],[Licensed to]],-4)</f>
        <v>46142</v>
      </c>
      <c r="AQ375" s="19">
        <f>EDATE(Table2[[#This Row],[Licensed to]], -13)</f>
        <v>45869</v>
      </c>
      <c r="AR375" s="19">
        <f>EDATE(Table2[[#This Row],[Licensed to]],-4)</f>
        <v>46142</v>
      </c>
    </row>
    <row r="376" spans="1:44">
      <c r="A376" s="9" t="s">
        <v>3575</v>
      </c>
      <c r="B376" s="33">
        <v>38032</v>
      </c>
      <c r="C376" s="44">
        <v>44579</v>
      </c>
      <c r="D376" s="33">
        <f>Table3[[#This Row],[Closed Date]]+ (7*365)</f>
        <v>47134</v>
      </c>
      <c r="E376" s="33"/>
      <c r="F376" s="32"/>
      <c r="G376" s="32">
        <v>11082</v>
      </c>
      <c r="H376" s="32">
        <v>100330</v>
      </c>
      <c r="I376" s="33">
        <v>43983</v>
      </c>
      <c r="J376" s="33">
        <v>44712</v>
      </c>
      <c r="K376" s="32"/>
      <c r="L376" s="32" t="s">
        <v>93</v>
      </c>
      <c r="M376" s="32" t="s">
        <v>74</v>
      </c>
      <c r="N376" s="32">
        <v>2</v>
      </c>
      <c r="O376" s="9" t="s">
        <v>3576</v>
      </c>
      <c r="P376" s="9" t="s">
        <v>498</v>
      </c>
      <c r="Q376" s="9" t="s">
        <v>3577</v>
      </c>
      <c r="R376" s="9" t="s">
        <v>3578</v>
      </c>
      <c r="S376" s="9" t="s">
        <v>2732</v>
      </c>
      <c r="T376" s="9"/>
      <c r="U376" s="9"/>
      <c r="V376" s="9" t="s">
        <v>3579</v>
      </c>
      <c r="W376" s="9" t="s">
        <v>3580</v>
      </c>
      <c r="X376" s="9" t="s">
        <v>3579</v>
      </c>
      <c r="Y376" s="9"/>
      <c r="Z376" s="9" t="s">
        <v>3581</v>
      </c>
      <c r="AA376" s="9" t="s">
        <v>3582</v>
      </c>
      <c r="AB376" s="9" t="s">
        <v>3583</v>
      </c>
      <c r="AC376" s="9" t="s">
        <v>3584</v>
      </c>
      <c r="AD376" s="9" t="s">
        <v>3585</v>
      </c>
      <c r="AE376" s="9" t="s">
        <v>3583</v>
      </c>
      <c r="AF376" s="9" t="s">
        <v>3584</v>
      </c>
      <c r="AG376" s="9" t="s">
        <v>3586</v>
      </c>
      <c r="AH376" s="9" t="s">
        <v>90</v>
      </c>
      <c r="AI376" s="9" t="s">
        <v>91</v>
      </c>
      <c r="AJ376" s="9" t="s">
        <v>91</v>
      </c>
      <c r="AK376" s="9" t="s">
        <v>91</v>
      </c>
      <c r="AL376" s="9" t="s">
        <v>90</v>
      </c>
      <c r="AM376" s="9" t="s">
        <v>91</v>
      </c>
      <c r="AN376" s="9"/>
      <c r="AO376" s="19">
        <f>EDATE(Table2[[#This Row],[Licensed to]], -13)</f>
        <v>45869</v>
      </c>
      <c r="AP376" s="19">
        <f>EDATE(Table2[[#This Row],[Licensed to]],-4)</f>
        <v>46142</v>
      </c>
      <c r="AQ376" s="19">
        <f>EDATE(Table2[[#This Row],[Licensed to]], -13)</f>
        <v>45869</v>
      </c>
      <c r="AR376" s="19">
        <f>EDATE(Table2[[#This Row],[Licensed to]],-4)</f>
        <v>46142</v>
      </c>
    </row>
    <row r="377" spans="1:44">
      <c r="A377" s="9" t="s">
        <v>3587</v>
      </c>
      <c r="B377" s="33">
        <v>43668</v>
      </c>
      <c r="C377" s="44">
        <v>44773</v>
      </c>
      <c r="D377" s="33">
        <f>Table3[[#This Row],[Closed Date]]+ (7*365)</f>
        <v>47328</v>
      </c>
      <c r="E377" s="33"/>
      <c r="F377" s="32"/>
      <c r="G377" s="32">
        <v>24278</v>
      </c>
      <c r="H377" s="32">
        <v>101340</v>
      </c>
      <c r="I377" s="33">
        <v>43668</v>
      </c>
      <c r="J377" s="33">
        <v>44043</v>
      </c>
      <c r="K377" s="33">
        <v>44773</v>
      </c>
      <c r="L377" s="32" t="s">
        <v>73</v>
      </c>
      <c r="M377" s="32" t="s">
        <v>74</v>
      </c>
      <c r="N377" s="32">
        <v>4</v>
      </c>
      <c r="O377" s="9" t="s">
        <v>3588</v>
      </c>
      <c r="P377" s="9" t="s">
        <v>3589</v>
      </c>
      <c r="Q377" s="9" t="s">
        <v>3590</v>
      </c>
      <c r="R377" s="9" t="s">
        <v>2627</v>
      </c>
      <c r="S377" s="9" t="s">
        <v>2628</v>
      </c>
      <c r="T377" s="9"/>
      <c r="U377" s="9"/>
      <c r="V377" s="9" t="s">
        <v>3591</v>
      </c>
      <c r="W377" s="9" t="s">
        <v>3591</v>
      </c>
      <c r="X377" s="9" t="s">
        <v>3591</v>
      </c>
      <c r="Y377" s="9"/>
      <c r="Z377" s="9" t="s">
        <v>3592</v>
      </c>
      <c r="AA377" s="9" t="s">
        <v>3593</v>
      </c>
      <c r="AB377" s="9" t="s">
        <v>238</v>
      </c>
      <c r="AC377" s="9" t="s">
        <v>241</v>
      </c>
      <c r="AD377" s="9" t="s">
        <v>3593</v>
      </c>
      <c r="AE377" s="9" t="s">
        <v>238</v>
      </c>
      <c r="AF377" s="9" t="s">
        <v>241</v>
      </c>
      <c r="AG377" s="9" t="s">
        <v>3594</v>
      </c>
      <c r="AH377" s="9" t="s">
        <v>91</v>
      </c>
      <c r="AI377" s="9" t="s">
        <v>91</v>
      </c>
      <c r="AJ377" s="9" t="s">
        <v>91</v>
      </c>
      <c r="AK377" s="9" t="s">
        <v>91</v>
      </c>
      <c r="AL377" s="9" t="s">
        <v>91</v>
      </c>
      <c r="AM377" s="9" t="s">
        <v>91</v>
      </c>
      <c r="AN377" s="9" t="s">
        <v>3595</v>
      </c>
      <c r="AO377" s="19">
        <f>EDATE(Table2[[#This Row],[Licensed to]], -13)</f>
        <v>46050</v>
      </c>
      <c r="AP377" s="19">
        <f>EDATE(Table2[[#This Row],[Licensed to]],-4)</f>
        <v>46323</v>
      </c>
      <c r="AQ377" s="19">
        <f>EDATE(Table2[[#This Row],[Licensed to]], -13)</f>
        <v>46050</v>
      </c>
      <c r="AR377" s="19">
        <f>EDATE(Table2[[#This Row],[Licensed to]],-4)</f>
        <v>46323</v>
      </c>
    </row>
    <row r="378" spans="1:44">
      <c r="A378" s="9" t="s">
        <v>3596</v>
      </c>
      <c r="B378" s="33">
        <v>38888</v>
      </c>
      <c r="C378" s="44">
        <v>44565</v>
      </c>
      <c r="D378" s="33">
        <f>Table3[[#This Row],[Closed Date]]+ (7*365)</f>
        <v>47120</v>
      </c>
      <c r="E378" s="33"/>
      <c r="F378" s="32"/>
      <c r="G378" s="32">
        <v>16195</v>
      </c>
      <c r="H378" s="32">
        <v>100531</v>
      </c>
      <c r="I378" s="33">
        <v>44348</v>
      </c>
      <c r="J378" s="33">
        <v>45077</v>
      </c>
      <c r="K378" s="32"/>
      <c r="L378" s="32" t="s">
        <v>93</v>
      </c>
      <c r="M378" s="32" t="s">
        <v>74</v>
      </c>
      <c r="N378" s="32">
        <v>5</v>
      </c>
      <c r="O378" s="9" t="s">
        <v>3597</v>
      </c>
      <c r="P378" s="9" t="s">
        <v>1976</v>
      </c>
      <c r="Q378" s="9" t="s">
        <v>728</v>
      </c>
      <c r="R378" s="9" t="s">
        <v>3598</v>
      </c>
      <c r="S378" s="9" t="s">
        <v>3599</v>
      </c>
      <c r="T378" s="9"/>
      <c r="U378" s="9"/>
      <c r="V378" s="9" t="s">
        <v>3600</v>
      </c>
      <c r="W378" s="9" t="s">
        <v>3601</v>
      </c>
      <c r="X378" s="9" t="s">
        <v>3601</v>
      </c>
      <c r="Y378" s="9"/>
      <c r="Z378" s="9" t="s">
        <v>3602</v>
      </c>
      <c r="AA378" s="9" t="s">
        <v>3603</v>
      </c>
      <c r="AB378" s="9" t="s">
        <v>87</v>
      </c>
      <c r="AC378" s="9" t="s">
        <v>2771</v>
      </c>
      <c r="AD378" s="9" t="s">
        <v>3604</v>
      </c>
      <c r="AE378" s="9" t="s">
        <v>87</v>
      </c>
      <c r="AF378" s="9" t="s">
        <v>212</v>
      </c>
      <c r="AG378" s="9" t="s">
        <v>3605</v>
      </c>
      <c r="AH378" s="9" t="s">
        <v>90</v>
      </c>
      <c r="AI378" s="9" t="s">
        <v>91</v>
      </c>
      <c r="AJ378" s="9" t="s">
        <v>91</v>
      </c>
      <c r="AK378" s="9" t="s">
        <v>91</v>
      </c>
      <c r="AL378" s="9" t="s">
        <v>91</v>
      </c>
      <c r="AM378" s="9" t="s">
        <v>91</v>
      </c>
      <c r="AN378" s="9" t="s">
        <v>274</v>
      </c>
      <c r="AO378" s="19">
        <f>EDATE(Table2[[#This Row],[Licensed to]], -13)</f>
        <v>46234</v>
      </c>
      <c r="AP378" s="19">
        <f>EDATE(Table2[[#This Row],[Licensed to]],-4)</f>
        <v>46507</v>
      </c>
      <c r="AQ378" s="19">
        <f>EDATE(Table2[[#This Row],[Licensed to]], -13)</f>
        <v>46234</v>
      </c>
      <c r="AR378" s="19">
        <f>EDATE(Table2[[#This Row],[Licensed to]],-4)</f>
        <v>46507</v>
      </c>
    </row>
    <row r="379" spans="1:44">
      <c r="A379" s="9" t="s">
        <v>3606</v>
      </c>
      <c r="B379" s="33">
        <v>40199</v>
      </c>
      <c r="C379" s="44">
        <v>40689</v>
      </c>
      <c r="D379" s="33">
        <f>Table3[[#This Row],[Closed Date]]+ (7*365)</f>
        <v>43244</v>
      </c>
      <c r="E379" s="33">
        <v>45818</v>
      </c>
      <c r="F379" s="32"/>
      <c r="G379" s="32"/>
      <c r="H379" s="32">
        <v>100818</v>
      </c>
      <c r="I379" s="33">
        <v>40199</v>
      </c>
      <c r="J379" s="33">
        <v>40543</v>
      </c>
      <c r="K379" s="32"/>
      <c r="L379" s="32" t="s">
        <v>73</v>
      </c>
      <c r="M379" s="32" t="s">
        <v>74</v>
      </c>
      <c r="N379" s="32">
        <v>5</v>
      </c>
      <c r="O379" s="9" t="s">
        <v>3597</v>
      </c>
      <c r="P379" s="9" t="s">
        <v>1976</v>
      </c>
      <c r="Q379" s="9" t="s">
        <v>728</v>
      </c>
      <c r="R379" s="9" t="s">
        <v>3607</v>
      </c>
      <c r="S379" s="9" t="s">
        <v>3608</v>
      </c>
      <c r="T379" s="9"/>
      <c r="U379" s="9"/>
      <c r="V379" s="9" t="s">
        <v>3601</v>
      </c>
      <c r="W379" s="9"/>
      <c r="X379" s="9"/>
      <c r="Y379" s="9"/>
      <c r="Z379" s="9" t="s">
        <v>3609</v>
      </c>
      <c r="AA379" s="9" t="s">
        <v>3610</v>
      </c>
      <c r="AB379" s="9" t="s">
        <v>87</v>
      </c>
      <c r="AC379" s="9" t="s">
        <v>154</v>
      </c>
      <c r="AD379" s="9" t="s">
        <v>3611</v>
      </c>
      <c r="AE379" s="9" t="s">
        <v>87</v>
      </c>
      <c r="AF379" s="9" t="s">
        <v>154</v>
      </c>
      <c r="AG379" s="9" t="s">
        <v>3612</v>
      </c>
      <c r="AH379" s="9" t="s">
        <v>91</v>
      </c>
      <c r="AI379" s="9" t="s">
        <v>91</v>
      </c>
      <c r="AJ379" s="9" t="s">
        <v>91</v>
      </c>
      <c r="AK379" s="9" t="s">
        <v>91</v>
      </c>
      <c r="AL379" s="9" t="s">
        <v>91</v>
      </c>
      <c r="AM379" s="9" t="s">
        <v>91</v>
      </c>
      <c r="AN379" s="9" t="s">
        <v>3613</v>
      </c>
      <c r="AO379" s="19">
        <f>EDATE(Table2[[#This Row],[Licensed to]], -13)</f>
        <v>45930</v>
      </c>
      <c r="AP379" s="19">
        <f>EDATE(Table2[[#This Row],[Licensed to]],-4)</f>
        <v>46203</v>
      </c>
      <c r="AQ379" s="19">
        <f>EDATE(Table2[[#This Row],[Licensed to]], -13)</f>
        <v>45930</v>
      </c>
      <c r="AR379" s="19">
        <f>EDATE(Table2[[#This Row],[Licensed to]],-4)</f>
        <v>46203</v>
      </c>
    </row>
    <row r="380" spans="1:44">
      <c r="A380" s="9" t="s">
        <v>3614</v>
      </c>
      <c r="B380" s="33">
        <v>39969</v>
      </c>
      <c r="C380" s="44">
        <v>40326</v>
      </c>
      <c r="D380" s="33">
        <f>Table3[[#This Row],[Closed Date]]+ (7*365)</f>
        <v>42881</v>
      </c>
      <c r="E380" s="33">
        <v>45817</v>
      </c>
      <c r="F380" s="32"/>
      <c r="G380" s="32"/>
      <c r="H380" s="32">
        <v>100754</v>
      </c>
      <c r="I380" s="33">
        <v>39969</v>
      </c>
      <c r="J380" s="33">
        <v>40333</v>
      </c>
      <c r="K380" s="32"/>
      <c r="L380" s="32" t="s">
        <v>73</v>
      </c>
      <c r="M380" s="32" t="s">
        <v>169</v>
      </c>
      <c r="N380" s="32">
        <v>1</v>
      </c>
      <c r="O380" s="9" t="s">
        <v>3615</v>
      </c>
      <c r="P380" s="9" t="s">
        <v>3616</v>
      </c>
      <c r="Q380" s="9" t="s">
        <v>197</v>
      </c>
      <c r="R380" s="9" t="s">
        <v>3617</v>
      </c>
      <c r="S380" s="9" t="s">
        <v>3043</v>
      </c>
      <c r="T380" s="9"/>
      <c r="U380" s="9"/>
      <c r="V380" s="9" t="s">
        <v>3618</v>
      </c>
      <c r="W380" s="9"/>
      <c r="X380" s="9"/>
      <c r="Y380" s="9"/>
      <c r="Z380" s="9" t="s">
        <v>3619</v>
      </c>
      <c r="AA380" s="9" t="s">
        <v>3620</v>
      </c>
      <c r="AB380" s="9" t="s">
        <v>87</v>
      </c>
      <c r="AC380" s="9" t="s">
        <v>154</v>
      </c>
      <c r="AD380" s="9" t="s">
        <v>3620</v>
      </c>
      <c r="AE380" s="9" t="s">
        <v>87</v>
      </c>
      <c r="AF380" s="9" t="s">
        <v>154</v>
      </c>
      <c r="AG380" s="9" t="s">
        <v>3621</v>
      </c>
      <c r="AH380" s="9" t="s">
        <v>91</v>
      </c>
      <c r="AI380" s="9" t="s">
        <v>91</v>
      </c>
      <c r="AJ380" s="9" t="s">
        <v>91</v>
      </c>
      <c r="AK380" s="9" t="s">
        <v>91</v>
      </c>
      <c r="AL380" s="9" t="s">
        <v>91</v>
      </c>
      <c r="AM380" s="9" t="s">
        <v>91</v>
      </c>
      <c r="AN380" s="9" t="s">
        <v>3622</v>
      </c>
      <c r="AO380" s="19">
        <f>EDATE(Table2[[#This Row],[Licensed to]], -13)</f>
        <v>45777</v>
      </c>
      <c r="AP380" s="19">
        <f>EDATE(Table2[[#This Row],[Licensed to]],-4)</f>
        <v>46053</v>
      </c>
      <c r="AQ380" s="19">
        <f>EDATE(Table2[[#This Row],[Licensed to]], -13)</f>
        <v>45777</v>
      </c>
      <c r="AR380" s="19">
        <f>EDATE(Table2[[#This Row],[Licensed to]],-4)</f>
        <v>46053</v>
      </c>
    </row>
    <row r="381" spans="1:44">
      <c r="A381" s="9" t="s">
        <v>3623</v>
      </c>
      <c r="B381" s="33">
        <v>42979</v>
      </c>
      <c r="C381" s="44">
        <v>43708</v>
      </c>
      <c r="D381" s="33">
        <f>Table3[[#This Row],[Closed Date]]+ (7*365)</f>
        <v>46263</v>
      </c>
      <c r="E381" s="33"/>
      <c r="F381" s="32"/>
      <c r="G381" s="32">
        <v>22656</v>
      </c>
      <c r="H381" s="32">
        <v>101239</v>
      </c>
      <c r="I381" s="33">
        <v>42979</v>
      </c>
      <c r="J381" s="33">
        <v>43343</v>
      </c>
      <c r="K381" s="33">
        <v>43708</v>
      </c>
      <c r="L381" s="32" t="s">
        <v>73</v>
      </c>
      <c r="M381" s="32" t="s">
        <v>485</v>
      </c>
      <c r="N381" s="32">
        <v>5</v>
      </c>
      <c r="O381" s="9" t="s">
        <v>3624</v>
      </c>
      <c r="P381" s="9" t="s">
        <v>353</v>
      </c>
      <c r="Q381" s="9" t="s">
        <v>3625</v>
      </c>
      <c r="R381" s="9" t="s">
        <v>954</v>
      </c>
      <c r="S381" s="9" t="s">
        <v>3626</v>
      </c>
      <c r="T381" s="9"/>
      <c r="U381" s="9"/>
      <c r="V381" s="9" t="s">
        <v>3627</v>
      </c>
      <c r="W381" s="9" t="s">
        <v>3627</v>
      </c>
      <c r="X381" s="9"/>
      <c r="Y381" s="9"/>
      <c r="Z381" s="9" t="s">
        <v>3628</v>
      </c>
      <c r="AA381" s="9" t="s">
        <v>3629</v>
      </c>
      <c r="AB381" s="9" t="s">
        <v>1484</v>
      </c>
      <c r="AC381" s="9" t="s">
        <v>1485</v>
      </c>
      <c r="AD381" s="9" t="s">
        <v>3630</v>
      </c>
      <c r="AE381" s="9" t="s">
        <v>1484</v>
      </c>
      <c r="AF381" s="9" t="s">
        <v>1485</v>
      </c>
      <c r="AG381" s="9" t="s">
        <v>3631</v>
      </c>
      <c r="AH381" s="9" t="s">
        <v>91</v>
      </c>
      <c r="AI381" s="9" t="s">
        <v>91</v>
      </c>
      <c r="AJ381" s="9" t="s">
        <v>91</v>
      </c>
      <c r="AK381" s="9" t="s">
        <v>91</v>
      </c>
      <c r="AL381" s="9" t="s">
        <v>90</v>
      </c>
      <c r="AM381" s="9" t="s">
        <v>91</v>
      </c>
      <c r="AN381" s="9" t="s">
        <v>3632</v>
      </c>
      <c r="AO381" s="19">
        <f>EDATE(Table2[[#This Row],[Licensed to]], -13)</f>
        <v>45685</v>
      </c>
      <c r="AP381" s="19">
        <f>EDATE(Table2[[#This Row],[Licensed to]],-4)</f>
        <v>45958</v>
      </c>
      <c r="AQ381" s="19">
        <f>EDATE(Table2[[#This Row],[Licensed to]], -13)</f>
        <v>45685</v>
      </c>
      <c r="AR381" s="19">
        <f>EDATE(Table2[[#This Row],[Licensed to]],-4)</f>
        <v>45958</v>
      </c>
    </row>
    <row r="382" spans="1:44">
      <c r="A382" s="9" t="s">
        <v>3633</v>
      </c>
      <c r="B382" s="33">
        <v>37748</v>
      </c>
      <c r="C382" s="44">
        <v>43661</v>
      </c>
      <c r="D382" s="33">
        <f>Table3[[#This Row],[Closed Date]]+ (7*365)</f>
        <v>46216</v>
      </c>
      <c r="E382" s="33"/>
      <c r="F382" s="32"/>
      <c r="G382" s="32">
        <v>13559</v>
      </c>
      <c r="H382" s="32">
        <v>249</v>
      </c>
      <c r="I382" s="33">
        <v>43313</v>
      </c>
      <c r="J382" s="33">
        <v>44043</v>
      </c>
      <c r="K382" s="32"/>
      <c r="L382" s="32" t="s">
        <v>93</v>
      </c>
      <c r="M382" s="32" t="s">
        <v>94</v>
      </c>
      <c r="N382" s="32">
        <v>10</v>
      </c>
      <c r="O382" s="9" t="s">
        <v>3634</v>
      </c>
      <c r="P382" s="9" t="s">
        <v>3635</v>
      </c>
      <c r="Q382" s="9" t="s">
        <v>3636</v>
      </c>
      <c r="R382" s="9" t="s">
        <v>3637</v>
      </c>
      <c r="S382" s="9" t="s">
        <v>3638</v>
      </c>
      <c r="T382" s="9" t="s">
        <v>3639</v>
      </c>
      <c r="U382" s="9" t="s">
        <v>3640</v>
      </c>
      <c r="V382" s="9" t="s">
        <v>3641</v>
      </c>
      <c r="W382" s="9" t="s">
        <v>3641</v>
      </c>
      <c r="X382" s="9" t="s">
        <v>3642</v>
      </c>
      <c r="Y382" s="9"/>
      <c r="Z382" s="9" t="s">
        <v>3643</v>
      </c>
      <c r="AA382" s="9" t="s">
        <v>3644</v>
      </c>
      <c r="AB382" s="9" t="s">
        <v>334</v>
      </c>
      <c r="AC382" s="9" t="s">
        <v>335</v>
      </c>
      <c r="AD382" s="9" t="s">
        <v>3644</v>
      </c>
      <c r="AE382" s="9" t="s">
        <v>334</v>
      </c>
      <c r="AF382" s="9" t="s">
        <v>335</v>
      </c>
      <c r="AG382" s="9" t="s">
        <v>3645</v>
      </c>
      <c r="AH382" s="9" t="s">
        <v>91</v>
      </c>
      <c r="AI382" s="9" t="s">
        <v>91</v>
      </c>
      <c r="AJ382" s="9" t="s">
        <v>91</v>
      </c>
      <c r="AK382" s="9" t="s">
        <v>90</v>
      </c>
      <c r="AL382" s="9" t="s">
        <v>90</v>
      </c>
      <c r="AM382" s="9" t="s">
        <v>91</v>
      </c>
      <c r="AN382" s="9" t="s">
        <v>417</v>
      </c>
      <c r="AO382" s="19">
        <f>EDATE(Table2[[#This Row],[Licensed to]], -13)</f>
        <v>45869</v>
      </c>
      <c r="AP382" s="19">
        <f>EDATE(Table2[[#This Row],[Licensed to]],-4)</f>
        <v>46142</v>
      </c>
      <c r="AQ382" s="19">
        <f>EDATE(Table2[[#This Row],[Licensed to]], -13)</f>
        <v>45869</v>
      </c>
      <c r="AR382" s="19">
        <f>EDATE(Table2[[#This Row],[Licensed to]],-4)</f>
        <v>46142</v>
      </c>
    </row>
    <row r="383" spans="1:44">
      <c r="A383" s="9" t="s">
        <v>3646</v>
      </c>
      <c r="B383" s="33">
        <v>36019</v>
      </c>
      <c r="C383" s="44">
        <v>39476</v>
      </c>
      <c r="D383" s="33">
        <f>Table3[[#This Row],[Closed Date]]+ (7*365)</f>
        <v>42031</v>
      </c>
      <c r="E383" s="33">
        <v>45817</v>
      </c>
      <c r="F383" s="32"/>
      <c r="G383" s="32"/>
      <c r="H383" s="32">
        <v>100137</v>
      </c>
      <c r="I383" s="33">
        <v>39201</v>
      </c>
      <c r="J383" s="33">
        <v>39931</v>
      </c>
      <c r="K383" s="32"/>
      <c r="L383" s="32" t="s">
        <v>93</v>
      </c>
      <c r="M383" s="32" t="s">
        <v>169</v>
      </c>
      <c r="N383" s="32">
        <v>2</v>
      </c>
      <c r="O383" s="9" t="s">
        <v>3647</v>
      </c>
      <c r="P383" s="9" t="s">
        <v>3648</v>
      </c>
      <c r="Q383" s="9" t="s">
        <v>3649</v>
      </c>
      <c r="R383" s="9" t="s">
        <v>3650</v>
      </c>
      <c r="S383" s="9" t="s">
        <v>3649</v>
      </c>
      <c r="T383" s="9"/>
      <c r="U383" s="9"/>
      <c r="V383" s="9" t="s">
        <v>3651</v>
      </c>
      <c r="W383" s="9"/>
      <c r="X383" s="9"/>
      <c r="Y383" s="9"/>
      <c r="Z383" s="9"/>
      <c r="AA383" s="9" t="s">
        <v>3652</v>
      </c>
      <c r="AB383" s="9" t="s">
        <v>87</v>
      </c>
      <c r="AC383" s="9" t="s">
        <v>88</v>
      </c>
      <c r="AD383" s="9" t="s">
        <v>3652</v>
      </c>
      <c r="AE383" s="9" t="s">
        <v>87</v>
      </c>
      <c r="AF383" s="9" t="s">
        <v>88</v>
      </c>
      <c r="AG383" s="9" t="s">
        <v>3653</v>
      </c>
      <c r="AH383" s="9" t="s">
        <v>91</v>
      </c>
      <c r="AI383" s="9" t="s">
        <v>91</v>
      </c>
      <c r="AJ383" s="9" t="s">
        <v>91</v>
      </c>
      <c r="AK383" s="9" t="s">
        <v>91</v>
      </c>
      <c r="AL383" s="9" t="s">
        <v>91</v>
      </c>
      <c r="AM383" s="9" t="s">
        <v>91</v>
      </c>
      <c r="AN383" s="9" t="s">
        <v>1494</v>
      </c>
      <c r="AO383" s="19">
        <f>EDATE(Table2[[#This Row],[Licensed to]], -13)</f>
        <v>45899</v>
      </c>
      <c r="AP383" s="19">
        <f>EDATE(Table2[[#This Row],[Licensed to]],-4)</f>
        <v>46172</v>
      </c>
      <c r="AQ383" s="19">
        <f>EDATE(Table2[[#This Row],[Licensed to]], -13)</f>
        <v>45899</v>
      </c>
      <c r="AR383" s="19">
        <f>EDATE(Table2[[#This Row],[Licensed to]],-4)</f>
        <v>46172</v>
      </c>
    </row>
    <row r="384" spans="1:44">
      <c r="A384" s="9" t="s">
        <v>3654</v>
      </c>
      <c r="B384" s="33">
        <v>39463</v>
      </c>
      <c r="C384" s="44">
        <v>39840</v>
      </c>
      <c r="D384" s="33">
        <f>Table3[[#This Row],[Closed Date]]+ (7*365)</f>
        <v>42395</v>
      </c>
      <c r="E384" s="33">
        <v>45817</v>
      </c>
      <c r="F384" s="32"/>
      <c r="G384" s="32"/>
      <c r="H384" s="32">
        <v>100677</v>
      </c>
      <c r="I384" s="33">
        <v>39475</v>
      </c>
      <c r="J384" s="33">
        <v>39840</v>
      </c>
      <c r="K384" s="32"/>
      <c r="L384" s="32" t="s">
        <v>73</v>
      </c>
      <c r="M384" s="32" t="s">
        <v>74</v>
      </c>
      <c r="N384" s="32">
        <v>2</v>
      </c>
      <c r="O384" s="9" t="s">
        <v>3655</v>
      </c>
      <c r="P384" s="9" t="s">
        <v>3656</v>
      </c>
      <c r="Q384" s="9" t="s">
        <v>3657</v>
      </c>
      <c r="R384" s="9" t="s">
        <v>3658</v>
      </c>
      <c r="S384" s="9" t="s">
        <v>3659</v>
      </c>
      <c r="T384" s="9"/>
      <c r="U384" s="9"/>
      <c r="V384" s="9" t="s">
        <v>3660</v>
      </c>
      <c r="W384" s="9"/>
      <c r="X384" s="9"/>
      <c r="Y384" s="9"/>
      <c r="Z384" s="9"/>
      <c r="AA384" s="9" t="s">
        <v>3661</v>
      </c>
      <c r="AB384" s="9" t="s">
        <v>87</v>
      </c>
      <c r="AC384" s="9" t="s">
        <v>385</v>
      </c>
      <c r="AD384" s="9" t="s">
        <v>3662</v>
      </c>
      <c r="AE384" s="9" t="s">
        <v>87</v>
      </c>
      <c r="AF384" s="9" t="s">
        <v>385</v>
      </c>
      <c r="AG384" s="9" t="s">
        <v>3663</v>
      </c>
      <c r="AH384" s="9" t="s">
        <v>91</v>
      </c>
      <c r="AI384" s="9" t="s">
        <v>91</v>
      </c>
      <c r="AJ384" s="9" t="s">
        <v>91</v>
      </c>
      <c r="AK384" s="9" t="s">
        <v>91</v>
      </c>
      <c r="AL384" s="9" t="s">
        <v>91</v>
      </c>
      <c r="AM384" s="9" t="s">
        <v>91</v>
      </c>
      <c r="AN384" s="9" t="s">
        <v>691</v>
      </c>
      <c r="AO384" s="19">
        <f>EDATE(Table2[[#This Row],[Licensed to]], -13)</f>
        <v>45716</v>
      </c>
      <c r="AP384" s="19">
        <f>EDATE(Table2[[#This Row],[Licensed to]],-4)</f>
        <v>45991</v>
      </c>
      <c r="AQ384" s="19">
        <f>EDATE(Table2[[#This Row],[Licensed to]], -13)</f>
        <v>45716</v>
      </c>
      <c r="AR384" s="19">
        <f>EDATE(Table2[[#This Row],[Licensed to]],-4)</f>
        <v>45991</v>
      </c>
    </row>
    <row r="385" spans="1:48">
      <c r="A385" s="9" t="s">
        <v>3664</v>
      </c>
      <c r="B385" s="33">
        <v>40756</v>
      </c>
      <c r="C385" s="44">
        <v>41851</v>
      </c>
      <c r="D385" s="33">
        <f>Table3[[#This Row],[Closed Date]]+ (7*365)</f>
        <v>44406</v>
      </c>
      <c r="E385" s="33"/>
      <c r="F385" s="32"/>
      <c r="G385" s="32"/>
      <c r="H385" s="32">
        <v>100910</v>
      </c>
      <c r="I385" s="33">
        <v>41122</v>
      </c>
      <c r="J385" s="33">
        <v>41851</v>
      </c>
      <c r="K385" s="32"/>
      <c r="L385" s="32" t="s">
        <v>93</v>
      </c>
      <c r="M385" s="32" t="s">
        <v>74</v>
      </c>
      <c r="N385" s="32">
        <v>3</v>
      </c>
      <c r="O385" s="9" t="s">
        <v>3665</v>
      </c>
      <c r="P385" s="9" t="s">
        <v>121</v>
      </c>
      <c r="Q385" s="9" t="s">
        <v>3666</v>
      </c>
      <c r="R385" s="9" t="s">
        <v>3667</v>
      </c>
      <c r="S385" s="9" t="s">
        <v>3668</v>
      </c>
      <c r="T385" s="9"/>
      <c r="U385" s="9"/>
      <c r="V385" s="9" t="s">
        <v>3669</v>
      </c>
      <c r="W385" s="9"/>
      <c r="X385" s="9" t="s">
        <v>3670</v>
      </c>
      <c r="Y385" s="9"/>
      <c r="Z385" s="9" t="s">
        <v>3671</v>
      </c>
      <c r="AA385" s="9" t="s">
        <v>3672</v>
      </c>
      <c r="AB385" s="9" t="s">
        <v>461</v>
      </c>
      <c r="AC385" s="9" t="s">
        <v>462</v>
      </c>
      <c r="AD385" s="9" t="s">
        <v>3673</v>
      </c>
      <c r="AE385" s="9" t="s">
        <v>3674</v>
      </c>
      <c r="AF385" s="9" t="s">
        <v>462</v>
      </c>
      <c r="AG385" s="9" t="s">
        <v>3675</v>
      </c>
      <c r="AH385" s="9" t="s">
        <v>91</v>
      </c>
      <c r="AI385" s="9" t="s">
        <v>91</v>
      </c>
      <c r="AJ385" s="9" t="s">
        <v>91</v>
      </c>
      <c r="AK385" s="9" t="s">
        <v>91</v>
      </c>
      <c r="AL385" s="9" t="s">
        <v>90</v>
      </c>
      <c r="AM385" s="9" t="s">
        <v>91</v>
      </c>
      <c r="AN385" s="9" t="s">
        <v>3676</v>
      </c>
      <c r="AO385" s="19">
        <f>EDATE(Table2[[#This Row],[Licensed to]], -13)</f>
        <v>45746</v>
      </c>
      <c r="AP385" s="19">
        <f>EDATE(Table2[[#This Row],[Licensed to]],-4)</f>
        <v>46021</v>
      </c>
      <c r="AQ385" s="19">
        <f>EDATE(Table2[[#This Row],[Licensed to]], -13)</f>
        <v>45746</v>
      </c>
      <c r="AR385" s="19">
        <f>EDATE(Table2[[#This Row],[Licensed to]],-4)</f>
        <v>46021</v>
      </c>
    </row>
    <row r="386" spans="1:48">
      <c r="A386" s="9" t="s">
        <v>3677</v>
      </c>
      <c r="B386" s="33">
        <v>41852</v>
      </c>
      <c r="C386" s="44">
        <v>42513</v>
      </c>
      <c r="D386" s="33">
        <f>Table3[[#This Row],[Closed Date]]+ (7*365)</f>
        <v>45068</v>
      </c>
      <c r="E386" s="33"/>
      <c r="F386" s="32"/>
      <c r="G386" s="32">
        <v>16400</v>
      </c>
      <c r="H386" s="32">
        <v>101066</v>
      </c>
      <c r="I386" s="33">
        <v>42217</v>
      </c>
      <c r="J386" s="33">
        <v>42947</v>
      </c>
      <c r="K386" s="32"/>
      <c r="L386" s="32" t="s">
        <v>93</v>
      </c>
      <c r="M386" s="32" t="s">
        <v>74</v>
      </c>
      <c r="N386" s="32">
        <v>3</v>
      </c>
      <c r="O386" s="9" t="s">
        <v>3678</v>
      </c>
      <c r="P386" s="9" t="s">
        <v>3668</v>
      </c>
      <c r="Q386" s="9" t="s">
        <v>3667</v>
      </c>
      <c r="R386" s="9" t="s">
        <v>3679</v>
      </c>
      <c r="S386" s="9" t="s">
        <v>3680</v>
      </c>
      <c r="T386" s="9"/>
      <c r="U386" s="9"/>
      <c r="V386" s="9" t="s">
        <v>3681</v>
      </c>
      <c r="W386" s="9"/>
      <c r="X386" s="9" t="s">
        <v>3681</v>
      </c>
      <c r="Y386" s="9"/>
      <c r="Z386" s="9" t="s">
        <v>3682</v>
      </c>
      <c r="AA386" s="9" t="s">
        <v>3683</v>
      </c>
      <c r="AB386" s="9" t="s">
        <v>461</v>
      </c>
      <c r="AC386" s="9" t="s">
        <v>3684</v>
      </c>
      <c r="AD386" s="9" t="s">
        <v>3685</v>
      </c>
      <c r="AE386" s="9" t="s">
        <v>461</v>
      </c>
      <c r="AF386" s="9" t="s">
        <v>462</v>
      </c>
      <c r="AG386" s="9" t="s">
        <v>3686</v>
      </c>
      <c r="AH386" s="9" t="s">
        <v>91</v>
      </c>
      <c r="AI386" s="9" t="s">
        <v>91</v>
      </c>
      <c r="AJ386" s="9" t="s">
        <v>91</v>
      </c>
      <c r="AK386" s="9" t="s">
        <v>90</v>
      </c>
      <c r="AL386" s="9" t="s">
        <v>91</v>
      </c>
      <c r="AM386" s="9" t="s">
        <v>91</v>
      </c>
      <c r="AN386" s="9" t="s">
        <v>3687</v>
      </c>
      <c r="AO386" s="19">
        <f>EDATE(Table2[[#This Row],[Licensed to]], -13)</f>
        <v>45807</v>
      </c>
      <c r="AP386" s="19">
        <f>EDATE(Table2[[#This Row],[Licensed to]],-4)</f>
        <v>46081</v>
      </c>
      <c r="AQ386" s="19">
        <f>EDATE(Table2[[#This Row],[Licensed to]], -13)</f>
        <v>45807</v>
      </c>
      <c r="AR386" s="19">
        <f>EDATE(Table2[[#This Row],[Licensed to]],-4)</f>
        <v>46081</v>
      </c>
    </row>
    <row r="387" spans="1:48">
      <c r="A387" s="9" t="s">
        <v>3688</v>
      </c>
      <c r="B387" s="33">
        <v>38007</v>
      </c>
      <c r="C387" s="44">
        <v>38490</v>
      </c>
      <c r="D387" s="33">
        <f>Table3[[#This Row],[Closed Date]]+ (7*365)</f>
        <v>41045</v>
      </c>
      <c r="E387" s="33" t="s">
        <v>541</v>
      </c>
      <c r="F387" s="32"/>
      <c r="G387" s="32"/>
      <c r="H387" s="32">
        <v>100326</v>
      </c>
      <c r="I387" s="33">
        <v>38373</v>
      </c>
      <c r="J387" s="33">
        <v>38737</v>
      </c>
      <c r="K387" s="32"/>
      <c r="L387" s="32" t="s">
        <v>73</v>
      </c>
      <c r="M387" s="32" t="s">
        <v>169</v>
      </c>
      <c r="N387" s="32">
        <v>1</v>
      </c>
      <c r="O387" s="9" t="s">
        <v>3689</v>
      </c>
      <c r="P387" s="9" t="s">
        <v>277</v>
      </c>
      <c r="Q387" s="9" t="s">
        <v>3690</v>
      </c>
      <c r="R387" s="9"/>
      <c r="S387" s="9"/>
      <c r="T387" s="9"/>
      <c r="U387" s="9"/>
      <c r="V387" s="9" t="s">
        <v>3691</v>
      </c>
      <c r="W387" s="9"/>
      <c r="X387" s="9"/>
      <c r="Y387" s="9"/>
      <c r="Z387" s="9"/>
      <c r="AA387" s="9" t="s">
        <v>3692</v>
      </c>
      <c r="AB387" s="9" t="s">
        <v>87</v>
      </c>
      <c r="AC387" s="9" t="s">
        <v>385</v>
      </c>
      <c r="AD387" s="9" t="s">
        <v>3692</v>
      </c>
      <c r="AE387" s="9" t="s">
        <v>87</v>
      </c>
      <c r="AF387" s="9" t="s">
        <v>385</v>
      </c>
      <c r="AG387" s="9" t="s">
        <v>3693</v>
      </c>
      <c r="AH387" s="9" t="s">
        <v>91</v>
      </c>
      <c r="AI387" s="9" t="s">
        <v>91</v>
      </c>
      <c r="AJ387" s="9" t="s">
        <v>91</v>
      </c>
      <c r="AK387" s="9" t="s">
        <v>91</v>
      </c>
      <c r="AL387" s="9" t="s">
        <v>91</v>
      </c>
      <c r="AM387" s="9" t="s">
        <v>91</v>
      </c>
      <c r="AN387" s="9" t="s">
        <v>274</v>
      </c>
      <c r="AO387" s="19">
        <f>EDATE(Table2[[#This Row],[Licensed to]], -13)</f>
        <v>46264</v>
      </c>
      <c r="AP387" s="19">
        <f>EDATE(Table2[[#This Row],[Licensed to]],-4)</f>
        <v>46537</v>
      </c>
      <c r="AQ387" s="19">
        <f>EDATE(Table2[[#This Row],[Licensed to]], -13)</f>
        <v>46264</v>
      </c>
      <c r="AR387" s="19">
        <f>EDATE(Table2[[#This Row],[Licensed to]],-4)</f>
        <v>46537</v>
      </c>
    </row>
    <row r="388" spans="1:48">
      <c r="A388" s="9" t="s">
        <v>3694</v>
      </c>
      <c r="B388" s="33">
        <v>39290</v>
      </c>
      <c r="C388" s="44">
        <v>40020</v>
      </c>
      <c r="D388" s="33">
        <f>Table3[[#This Row],[Closed Date]]+ (7*365)</f>
        <v>42575</v>
      </c>
      <c r="E388" s="33">
        <v>45817</v>
      </c>
      <c r="F388" s="32"/>
      <c r="G388" s="32"/>
      <c r="H388" s="32">
        <v>100622</v>
      </c>
      <c r="I388" s="33">
        <v>39656</v>
      </c>
      <c r="J388" s="33">
        <v>40020</v>
      </c>
      <c r="K388" s="32"/>
      <c r="L388" s="32" t="s">
        <v>93</v>
      </c>
      <c r="M388" s="32" t="s">
        <v>94</v>
      </c>
      <c r="N388" s="32">
        <v>5</v>
      </c>
      <c r="O388" s="9" t="s">
        <v>3695</v>
      </c>
      <c r="P388" s="9" t="s">
        <v>3696</v>
      </c>
      <c r="Q388" s="9" t="s">
        <v>3697</v>
      </c>
      <c r="R388" s="9" t="s">
        <v>3074</v>
      </c>
      <c r="S388" s="9" t="s">
        <v>3697</v>
      </c>
      <c r="T388" s="9"/>
      <c r="U388" s="9"/>
      <c r="V388" s="9" t="s">
        <v>3698</v>
      </c>
      <c r="W388" s="9"/>
      <c r="X388" s="9"/>
      <c r="Y388" s="9"/>
      <c r="Z388" s="9"/>
      <c r="AA388" s="9" t="s">
        <v>3699</v>
      </c>
      <c r="AB388" s="9" t="s">
        <v>461</v>
      </c>
      <c r="AC388" s="9" t="s">
        <v>462</v>
      </c>
      <c r="AD388" s="9" t="s">
        <v>3699</v>
      </c>
      <c r="AE388" s="9" t="s">
        <v>461</v>
      </c>
      <c r="AF388" s="9" t="s">
        <v>462</v>
      </c>
      <c r="AG388" s="9" t="s">
        <v>3700</v>
      </c>
      <c r="AH388" s="9" t="s">
        <v>91</v>
      </c>
      <c r="AI388" s="9" t="s">
        <v>91</v>
      </c>
      <c r="AJ388" s="9" t="s">
        <v>91</v>
      </c>
      <c r="AK388" s="9" t="s">
        <v>91</v>
      </c>
      <c r="AL388" s="9" t="s">
        <v>91</v>
      </c>
      <c r="AM388" s="9" t="s">
        <v>91</v>
      </c>
      <c r="AN388" s="9" t="s">
        <v>3701</v>
      </c>
      <c r="AO388" s="19">
        <f>EDATE(Table2[[#This Row],[Licensed to]], -13)</f>
        <v>46081</v>
      </c>
      <c r="AP388" s="19">
        <f>EDATE(Table2[[#This Row],[Licensed to]],-4)</f>
        <v>46356</v>
      </c>
      <c r="AQ388" s="19">
        <f>EDATE(Table2[[#This Row],[Licensed to]], -13)</f>
        <v>46081</v>
      </c>
      <c r="AR388" s="19">
        <f>EDATE(Table2[[#This Row],[Licensed to]],-4)</f>
        <v>46356</v>
      </c>
    </row>
    <row r="389" spans="1:48">
      <c r="A389" s="9" t="s">
        <v>3702</v>
      </c>
      <c r="B389" s="33">
        <v>36103</v>
      </c>
      <c r="C389" s="44">
        <v>41761</v>
      </c>
      <c r="D389" s="33">
        <f>Table3[[#This Row],[Closed Date]]+ (7*365)</f>
        <v>44316</v>
      </c>
      <c r="E389" s="33"/>
      <c r="F389" s="32"/>
      <c r="G389" s="32"/>
      <c r="H389" s="32">
        <v>100125</v>
      </c>
      <c r="I389" s="33">
        <v>41115</v>
      </c>
      <c r="J389" s="33">
        <v>41851</v>
      </c>
      <c r="K389" s="32"/>
      <c r="L389" s="32" t="s">
        <v>93</v>
      </c>
      <c r="M389" s="32" t="s">
        <v>74</v>
      </c>
      <c r="N389" s="32">
        <v>3</v>
      </c>
      <c r="O389" s="9" t="s">
        <v>3703</v>
      </c>
      <c r="P389" s="9" t="s">
        <v>1601</v>
      </c>
      <c r="Q389" s="9" t="s">
        <v>3704</v>
      </c>
      <c r="R389" s="9" t="s">
        <v>198</v>
      </c>
      <c r="S389" s="9" t="s">
        <v>3704</v>
      </c>
      <c r="T389" s="9"/>
      <c r="U389" s="9"/>
      <c r="V389" s="9" t="s">
        <v>3705</v>
      </c>
      <c r="W389" s="9"/>
      <c r="X389" s="9" t="s">
        <v>3706</v>
      </c>
      <c r="Y389" s="9"/>
      <c r="Z389" s="9" t="s">
        <v>3707</v>
      </c>
      <c r="AA389" s="9" t="s">
        <v>3708</v>
      </c>
      <c r="AB389" s="9" t="s">
        <v>87</v>
      </c>
      <c r="AC389" s="9" t="s">
        <v>385</v>
      </c>
      <c r="AD389" s="9" t="s">
        <v>3709</v>
      </c>
      <c r="AE389" s="9" t="s">
        <v>87</v>
      </c>
      <c r="AF389" s="9" t="s">
        <v>385</v>
      </c>
      <c r="AG389" s="9" t="s">
        <v>3710</v>
      </c>
      <c r="AH389" s="9" t="s">
        <v>91</v>
      </c>
      <c r="AI389" s="9" t="s">
        <v>91</v>
      </c>
      <c r="AJ389" s="9" t="s">
        <v>91</v>
      </c>
      <c r="AK389" s="9" t="s">
        <v>91</v>
      </c>
      <c r="AL389" s="9" t="s">
        <v>91</v>
      </c>
      <c r="AM389" s="9" t="s">
        <v>91</v>
      </c>
      <c r="AN389" s="9" t="s">
        <v>3711</v>
      </c>
      <c r="AO389" s="19">
        <f>EDATE(Table2[[#This Row],[Licensed to]], -13)</f>
        <v>46050</v>
      </c>
      <c r="AP389" s="19">
        <f>EDATE(Table2[[#This Row],[Licensed to]],-4)</f>
        <v>46323</v>
      </c>
      <c r="AQ389" s="19">
        <f>EDATE(Table2[[#This Row],[Licensed to]], -13)</f>
        <v>46050</v>
      </c>
      <c r="AR389" s="19">
        <f>EDATE(Table2[[#This Row],[Licensed to]],-4)</f>
        <v>46323</v>
      </c>
    </row>
    <row r="390" spans="1:48">
      <c r="A390" s="9" t="s">
        <v>3712</v>
      </c>
      <c r="B390" s="32"/>
      <c r="C390" s="44">
        <v>39142</v>
      </c>
      <c r="D390" s="33">
        <f>Table3[[#This Row],[Closed Date]]+ (7*365)</f>
        <v>41697</v>
      </c>
      <c r="E390" s="33">
        <v>45817</v>
      </c>
      <c r="F390" s="32"/>
      <c r="G390" s="32"/>
      <c r="H390" s="32">
        <v>70</v>
      </c>
      <c r="I390" s="33">
        <v>38412</v>
      </c>
      <c r="J390" s="33">
        <v>39141</v>
      </c>
      <c r="K390" s="32"/>
      <c r="L390" s="32" t="s">
        <v>93</v>
      </c>
      <c r="M390" s="32" t="s">
        <v>94</v>
      </c>
      <c r="N390" s="32">
        <v>5</v>
      </c>
      <c r="O390" s="9"/>
      <c r="P390" s="9" t="s">
        <v>3713</v>
      </c>
      <c r="Q390" s="9" t="s">
        <v>3714</v>
      </c>
      <c r="R390" s="9" t="s">
        <v>3715</v>
      </c>
      <c r="S390" s="9" t="s">
        <v>3716</v>
      </c>
      <c r="T390" s="9"/>
      <c r="U390" s="9"/>
      <c r="V390" s="9" t="s">
        <v>3717</v>
      </c>
      <c r="W390" s="9"/>
      <c r="X390" s="9"/>
      <c r="Y390" s="9"/>
      <c r="Z390" s="9" t="s">
        <v>3718</v>
      </c>
      <c r="AA390" s="9" t="s">
        <v>3719</v>
      </c>
      <c r="AB390" s="9" t="s">
        <v>87</v>
      </c>
      <c r="AC390" s="9" t="s">
        <v>138</v>
      </c>
      <c r="AD390" s="9" t="s">
        <v>3719</v>
      </c>
      <c r="AE390" s="9" t="s">
        <v>87</v>
      </c>
      <c r="AF390" s="9" t="s">
        <v>138</v>
      </c>
      <c r="AG390" s="9" t="s">
        <v>3720</v>
      </c>
      <c r="AH390" s="9" t="s">
        <v>91</v>
      </c>
      <c r="AI390" s="9" t="s">
        <v>91</v>
      </c>
      <c r="AJ390" s="9" t="s">
        <v>91</v>
      </c>
      <c r="AK390" s="9" t="s">
        <v>91</v>
      </c>
      <c r="AL390" s="9" t="s">
        <v>91</v>
      </c>
      <c r="AM390" s="9" t="s">
        <v>91</v>
      </c>
      <c r="AN390" s="9" t="s">
        <v>3721</v>
      </c>
      <c r="AO390" s="19">
        <f>EDATE(Table2[[#This Row],[Licensed to]], -13)</f>
        <v>45685</v>
      </c>
      <c r="AP390" s="19">
        <f>EDATE(Table2[[#This Row],[Licensed to]],-4)</f>
        <v>45958</v>
      </c>
      <c r="AQ390" s="19">
        <f>EDATE(Table2[[#This Row],[Licensed to]], -13)</f>
        <v>45685</v>
      </c>
      <c r="AR390" s="19">
        <f>EDATE(Table2[[#This Row],[Licensed to]],-4)</f>
        <v>45958</v>
      </c>
    </row>
    <row r="391" spans="1:48">
      <c r="A391" s="9" t="s">
        <v>3722</v>
      </c>
      <c r="B391" s="33">
        <v>40074</v>
      </c>
      <c r="C391" s="44">
        <v>42216</v>
      </c>
      <c r="D391" s="33">
        <f>Table3[[#This Row],[Closed Date]]+ (7*365)</f>
        <v>44771</v>
      </c>
      <c r="E391" s="33"/>
      <c r="F391" s="32"/>
      <c r="G391" s="32"/>
      <c r="H391" s="32">
        <v>100796</v>
      </c>
      <c r="I391" s="33">
        <v>41913</v>
      </c>
      <c r="J391" s="33">
        <v>42643</v>
      </c>
      <c r="K391" s="32"/>
      <c r="L391" s="32" t="s">
        <v>93</v>
      </c>
      <c r="M391" s="32" t="s">
        <v>94</v>
      </c>
      <c r="N391" s="32">
        <v>5</v>
      </c>
      <c r="O391" s="9" t="s">
        <v>3723</v>
      </c>
      <c r="P391" s="9" t="s">
        <v>3724</v>
      </c>
      <c r="Q391" s="9" t="s">
        <v>1099</v>
      </c>
      <c r="R391" s="9" t="s">
        <v>3725</v>
      </c>
      <c r="S391" s="9" t="s">
        <v>1099</v>
      </c>
      <c r="T391" s="9"/>
      <c r="U391" s="9"/>
      <c r="V391" s="9" t="s">
        <v>3726</v>
      </c>
      <c r="W391" s="9"/>
      <c r="X391" s="9"/>
      <c r="Y391" s="9"/>
      <c r="Z391" s="9" t="s">
        <v>3727</v>
      </c>
      <c r="AA391" s="9" t="s">
        <v>1105</v>
      </c>
      <c r="AB391" s="9" t="s">
        <v>87</v>
      </c>
      <c r="AC391" s="9" t="s">
        <v>385</v>
      </c>
      <c r="AD391" s="9" t="s">
        <v>3728</v>
      </c>
      <c r="AE391" s="9" t="s">
        <v>87</v>
      </c>
      <c r="AF391" s="9" t="s">
        <v>88</v>
      </c>
      <c r="AG391" s="9" t="s">
        <v>3729</v>
      </c>
      <c r="AH391" s="9" t="s">
        <v>91</v>
      </c>
      <c r="AI391" s="9" t="s">
        <v>91</v>
      </c>
      <c r="AJ391" s="9" t="s">
        <v>91</v>
      </c>
      <c r="AK391" s="9" t="s">
        <v>91</v>
      </c>
      <c r="AL391" s="9" t="s">
        <v>91</v>
      </c>
      <c r="AM391" s="9" t="s">
        <v>91</v>
      </c>
      <c r="AN391" s="9" t="s">
        <v>3730</v>
      </c>
      <c r="AO391" s="19">
        <f>EDATE(Table2[[#This Row],[Licensed to]], -13)</f>
        <v>45716</v>
      </c>
      <c r="AP391" s="19">
        <f>EDATE(Table2[[#This Row],[Licensed to]],-4)</f>
        <v>45991</v>
      </c>
      <c r="AQ391" s="19">
        <f>EDATE(Table2[[#This Row],[Licensed to]], -13)</f>
        <v>45716</v>
      </c>
      <c r="AR391" s="19">
        <f>EDATE(Table2[[#This Row],[Licensed to]],-4)</f>
        <v>45991</v>
      </c>
    </row>
    <row r="392" spans="1:48">
      <c r="A392" s="9" t="s">
        <v>3731</v>
      </c>
      <c r="B392" s="33">
        <v>36431</v>
      </c>
      <c r="C392" s="44">
        <v>39450</v>
      </c>
      <c r="D392" s="33">
        <f>Table3[[#This Row],[Closed Date]]+ (7*365)</f>
        <v>42005</v>
      </c>
      <c r="E392" s="33">
        <v>45817</v>
      </c>
      <c r="F392" s="32"/>
      <c r="G392" s="32"/>
      <c r="H392" s="32">
        <v>146</v>
      </c>
      <c r="I392" s="33">
        <v>38618</v>
      </c>
      <c r="J392" s="33">
        <v>39347</v>
      </c>
      <c r="K392" s="32"/>
      <c r="L392" s="32" t="s">
        <v>93</v>
      </c>
      <c r="M392" s="32" t="s">
        <v>94</v>
      </c>
      <c r="N392" s="32">
        <v>4</v>
      </c>
      <c r="O392" s="9"/>
      <c r="P392" s="9" t="s">
        <v>3732</v>
      </c>
      <c r="Q392" s="9" t="s">
        <v>3733</v>
      </c>
      <c r="R392" s="9"/>
      <c r="S392" s="9"/>
      <c r="T392" s="9"/>
      <c r="U392" s="9"/>
      <c r="V392" s="9" t="s">
        <v>3734</v>
      </c>
      <c r="W392" s="9"/>
      <c r="X392" s="9"/>
      <c r="Y392" s="9"/>
      <c r="Z392" s="9" t="s">
        <v>3735</v>
      </c>
      <c r="AA392" s="9" t="s">
        <v>3736</v>
      </c>
      <c r="AB392" s="9" t="s">
        <v>358</v>
      </c>
      <c r="AC392" s="9" t="s">
        <v>359</v>
      </c>
      <c r="AD392" s="9" t="s">
        <v>3737</v>
      </c>
      <c r="AE392" s="9" t="s">
        <v>358</v>
      </c>
      <c r="AF392" s="9" t="s">
        <v>359</v>
      </c>
      <c r="AG392" s="9" t="s">
        <v>3738</v>
      </c>
      <c r="AH392" s="9" t="s">
        <v>91</v>
      </c>
      <c r="AI392" s="9" t="s">
        <v>91</v>
      </c>
      <c r="AJ392" s="9" t="s">
        <v>91</v>
      </c>
      <c r="AK392" s="9" t="s">
        <v>91</v>
      </c>
      <c r="AL392" s="9" t="s">
        <v>91</v>
      </c>
      <c r="AM392" s="9" t="s">
        <v>91</v>
      </c>
      <c r="AN392" s="9" t="s">
        <v>3739</v>
      </c>
      <c r="AO392" s="19">
        <f>EDATE(Table2[[#This Row],[Licensed to]], -13)</f>
        <v>45716</v>
      </c>
      <c r="AP392" s="19">
        <f>EDATE(Table2[[#This Row],[Licensed to]],-4)</f>
        <v>45991</v>
      </c>
      <c r="AQ392" s="19">
        <f>EDATE(Table2[[#This Row],[Licensed to]], -13)</f>
        <v>45716</v>
      </c>
      <c r="AR392" s="19">
        <f>EDATE(Table2[[#This Row],[Licensed to]],-4)</f>
        <v>45991</v>
      </c>
    </row>
    <row r="393" spans="1:48">
      <c r="A393" s="9" t="s">
        <v>3740</v>
      </c>
      <c r="B393" s="33">
        <v>38805</v>
      </c>
      <c r="C393" s="44">
        <v>39169</v>
      </c>
      <c r="D393" s="33">
        <f>Table3[[#This Row],[Closed Date]]+ (7*365)</f>
        <v>41724</v>
      </c>
      <c r="E393" s="33">
        <v>45817</v>
      </c>
      <c r="F393" s="32"/>
      <c r="G393" s="32"/>
      <c r="H393" s="32">
        <v>100512</v>
      </c>
      <c r="I393" s="33">
        <v>38805</v>
      </c>
      <c r="J393" s="33">
        <v>39169</v>
      </c>
      <c r="K393" s="32"/>
      <c r="L393" s="32" t="s">
        <v>73</v>
      </c>
      <c r="M393" s="32" t="s">
        <v>169</v>
      </c>
      <c r="N393" s="32">
        <v>5</v>
      </c>
      <c r="O393" s="9"/>
      <c r="P393" s="9" t="s">
        <v>3741</v>
      </c>
      <c r="Q393" s="9" t="s">
        <v>3742</v>
      </c>
      <c r="R393" s="9" t="s">
        <v>3743</v>
      </c>
      <c r="S393" s="9" t="s">
        <v>3228</v>
      </c>
      <c r="T393" s="9"/>
      <c r="U393" s="9"/>
      <c r="V393" s="9" t="s">
        <v>3744</v>
      </c>
      <c r="W393" s="9"/>
      <c r="X393" s="9"/>
      <c r="Y393" s="9"/>
      <c r="Z393" s="9" t="s">
        <v>3745</v>
      </c>
      <c r="AA393" s="9" t="s">
        <v>3746</v>
      </c>
      <c r="AB393" s="9" t="s">
        <v>87</v>
      </c>
      <c r="AC393" s="9" t="s">
        <v>2704</v>
      </c>
      <c r="AD393" s="9" t="s">
        <v>2815</v>
      </c>
      <c r="AE393" s="9" t="s">
        <v>87</v>
      </c>
      <c r="AF393" s="9" t="s">
        <v>474</v>
      </c>
      <c r="AG393" s="9" t="s">
        <v>595</v>
      </c>
      <c r="AH393" s="9" t="s">
        <v>91</v>
      </c>
      <c r="AI393" s="9" t="s">
        <v>91</v>
      </c>
      <c r="AJ393" s="9" t="s">
        <v>91</v>
      </c>
      <c r="AK393" s="9" t="s">
        <v>91</v>
      </c>
      <c r="AL393" s="9" t="s">
        <v>91</v>
      </c>
      <c r="AM393" s="9" t="s">
        <v>91</v>
      </c>
      <c r="AN393" s="9" t="s">
        <v>2201</v>
      </c>
      <c r="AO393" s="19">
        <f>EDATE(Table2[[#This Row],[Licensed to]], -13)</f>
        <v>45716</v>
      </c>
      <c r="AP393" s="19">
        <f>EDATE(Table2[[#This Row],[Licensed to]],-4)</f>
        <v>45991</v>
      </c>
      <c r="AQ393" s="19">
        <f>EDATE(Table2[[#This Row],[Licensed to]], -13)</f>
        <v>45716</v>
      </c>
      <c r="AR393" s="19">
        <f>EDATE(Table2[[#This Row],[Licensed to]],-4)</f>
        <v>45991</v>
      </c>
    </row>
    <row r="394" spans="1:48">
      <c r="A394" s="9" t="s">
        <v>3747</v>
      </c>
      <c r="B394" s="33">
        <v>42534</v>
      </c>
      <c r="C394" s="44">
        <v>44377</v>
      </c>
      <c r="D394" s="33">
        <f>Table3[[#This Row],[Closed Date]]+ (7*365)</f>
        <v>46932</v>
      </c>
      <c r="E394" s="33"/>
      <c r="F394" s="32"/>
      <c r="G394" s="32"/>
      <c r="H394" s="32">
        <v>101159</v>
      </c>
      <c r="I394" s="33">
        <v>43647</v>
      </c>
      <c r="J394" s="33">
        <v>44377</v>
      </c>
      <c r="K394" s="32"/>
      <c r="L394" s="32" t="s">
        <v>93</v>
      </c>
      <c r="M394" s="32" t="s">
        <v>74</v>
      </c>
      <c r="N394" s="32">
        <v>2</v>
      </c>
      <c r="O394" s="9" t="s">
        <v>3748</v>
      </c>
      <c r="P394" s="9" t="s">
        <v>3749</v>
      </c>
      <c r="Q394" s="9" t="s">
        <v>1498</v>
      </c>
      <c r="R394" s="9" t="s">
        <v>3750</v>
      </c>
      <c r="S394" s="9" t="s">
        <v>3751</v>
      </c>
      <c r="T394" s="9" t="s">
        <v>3752</v>
      </c>
      <c r="U394" s="9"/>
      <c r="V394" s="9" t="s">
        <v>3753</v>
      </c>
      <c r="W394" s="9"/>
      <c r="X394" s="9" t="s">
        <v>3754</v>
      </c>
      <c r="Y394" s="9"/>
      <c r="Z394" s="9" t="s">
        <v>3755</v>
      </c>
      <c r="AA394" s="9" t="s">
        <v>3756</v>
      </c>
      <c r="AB394" s="9" t="s">
        <v>87</v>
      </c>
      <c r="AC394" s="9" t="s">
        <v>154</v>
      </c>
      <c r="AD394" s="9" t="s">
        <v>3757</v>
      </c>
      <c r="AE394" s="9" t="s">
        <v>87</v>
      </c>
      <c r="AF394" s="9" t="s">
        <v>88</v>
      </c>
      <c r="AG394" s="9" t="s">
        <v>3758</v>
      </c>
      <c r="AH394" s="9" t="s">
        <v>90</v>
      </c>
      <c r="AI394" s="9" t="s">
        <v>91</v>
      </c>
      <c r="AJ394" s="9" t="s">
        <v>91</v>
      </c>
      <c r="AK394" s="9" t="s">
        <v>91</v>
      </c>
      <c r="AL394" s="9" t="s">
        <v>91</v>
      </c>
      <c r="AM394" s="9" t="s">
        <v>90</v>
      </c>
      <c r="AN394" s="9"/>
      <c r="AO394" s="19">
        <f>EDATE(Table2[[#This Row],[Licensed to]], -13)</f>
        <v>45716</v>
      </c>
      <c r="AP394" s="19">
        <f>EDATE(Table2[[#This Row],[Licensed to]],-4)</f>
        <v>45991</v>
      </c>
      <c r="AQ394" s="19">
        <f>EDATE(Table2[[#This Row],[Licensed to]], -13)</f>
        <v>45716</v>
      </c>
      <c r="AR394" s="19">
        <f>EDATE(Table2[[#This Row],[Licensed to]],-4)</f>
        <v>45991</v>
      </c>
    </row>
    <row r="395" spans="1:48">
      <c r="A395" s="9" t="s">
        <v>3759</v>
      </c>
      <c r="B395" s="33">
        <v>42972</v>
      </c>
      <c r="C395" s="44">
        <v>45230</v>
      </c>
      <c r="D395" s="33">
        <f>Table3[[#This Row],[Closed Date]]+ (7*365)</f>
        <v>47785</v>
      </c>
      <c r="E395" s="33"/>
      <c r="F395" s="32"/>
      <c r="G395" s="32">
        <v>17796</v>
      </c>
      <c r="H395" s="32">
        <v>101237</v>
      </c>
      <c r="I395" s="33">
        <v>44805</v>
      </c>
      <c r="J395" s="33">
        <v>45230</v>
      </c>
      <c r="K395" s="32"/>
      <c r="L395" s="32" t="s">
        <v>93</v>
      </c>
      <c r="M395" s="32" t="s">
        <v>74</v>
      </c>
      <c r="N395" s="32">
        <v>4</v>
      </c>
      <c r="O395" s="9" t="s">
        <v>3748</v>
      </c>
      <c r="P395" s="9" t="s">
        <v>3749</v>
      </c>
      <c r="Q395" s="9" t="s">
        <v>1498</v>
      </c>
      <c r="R395" s="9" t="s">
        <v>3750</v>
      </c>
      <c r="S395" s="9" t="s">
        <v>3751</v>
      </c>
      <c r="T395" s="9" t="s">
        <v>3752</v>
      </c>
      <c r="U395" s="9"/>
      <c r="V395" s="9" t="s">
        <v>3760</v>
      </c>
      <c r="W395" s="9"/>
      <c r="X395" s="9" t="s">
        <v>3761</v>
      </c>
      <c r="Y395" s="9"/>
      <c r="Z395" s="9" t="s">
        <v>3755</v>
      </c>
      <c r="AA395" s="9" t="s">
        <v>3762</v>
      </c>
      <c r="AB395" s="9" t="s">
        <v>87</v>
      </c>
      <c r="AC395" s="9" t="s">
        <v>154</v>
      </c>
      <c r="AD395" s="9" t="s">
        <v>3763</v>
      </c>
      <c r="AE395" s="9" t="s">
        <v>87</v>
      </c>
      <c r="AF395" s="9" t="s">
        <v>126</v>
      </c>
      <c r="AG395" s="9" t="s">
        <v>3764</v>
      </c>
      <c r="AH395" s="9" t="s">
        <v>91</v>
      </c>
      <c r="AI395" s="9" t="s">
        <v>91</v>
      </c>
      <c r="AJ395" s="9" t="s">
        <v>91</v>
      </c>
      <c r="AK395" s="9" t="s">
        <v>91</v>
      </c>
      <c r="AL395" s="9" t="s">
        <v>91</v>
      </c>
      <c r="AM395" s="9" t="s">
        <v>90</v>
      </c>
      <c r="AN395" s="9"/>
      <c r="AO395" s="19">
        <f>EDATE(Table2[[#This Row],[Licensed to]], -13)</f>
        <v>45716</v>
      </c>
      <c r="AP395" s="19">
        <f>EDATE(Table2[[#This Row],[Licensed to]],-4)</f>
        <v>45991</v>
      </c>
      <c r="AQ395" s="19">
        <f>EDATE(Table2[[#This Row],[Licensed to]], -13)</f>
        <v>45716</v>
      </c>
      <c r="AR395" s="19">
        <f>EDATE(Table2[[#This Row],[Licensed to]],-4)</f>
        <v>45991</v>
      </c>
    </row>
    <row r="396" spans="1:48">
      <c r="A396" s="9" t="s">
        <v>3765</v>
      </c>
      <c r="B396" s="33">
        <v>42979</v>
      </c>
      <c r="C396" s="44">
        <v>44165</v>
      </c>
      <c r="D396" s="33">
        <f>Table3[[#This Row],[Closed Date]]+ (7*365)</f>
        <v>46720</v>
      </c>
      <c r="E396" s="33"/>
      <c r="F396" s="32"/>
      <c r="G396" s="32">
        <v>17797</v>
      </c>
      <c r="H396" s="32">
        <v>101238</v>
      </c>
      <c r="I396" s="33">
        <v>43344</v>
      </c>
      <c r="J396" s="33">
        <v>44074</v>
      </c>
      <c r="K396" s="33">
        <v>44255</v>
      </c>
      <c r="L396" s="32" t="s">
        <v>93</v>
      </c>
      <c r="M396" s="32" t="s">
        <v>74</v>
      </c>
      <c r="N396" s="32">
        <v>5</v>
      </c>
      <c r="O396" s="9" t="s">
        <v>3748</v>
      </c>
      <c r="P396" s="9" t="s">
        <v>3749</v>
      </c>
      <c r="Q396" s="9" t="s">
        <v>1498</v>
      </c>
      <c r="R396" s="9" t="s">
        <v>3750</v>
      </c>
      <c r="S396" s="9" t="s">
        <v>3751</v>
      </c>
      <c r="T396" s="9" t="s">
        <v>3752</v>
      </c>
      <c r="U396" s="9"/>
      <c r="V396" s="9" t="s">
        <v>3766</v>
      </c>
      <c r="W396" s="9"/>
      <c r="X396" s="9" t="s">
        <v>3754</v>
      </c>
      <c r="Y396" s="9"/>
      <c r="Z396" s="9" t="s">
        <v>3755</v>
      </c>
      <c r="AA396" s="9" t="s">
        <v>3756</v>
      </c>
      <c r="AB396" s="9" t="s">
        <v>87</v>
      </c>
      <c r="AC396" s="9" t="s">
        <v>154</v>
      </c>
      <c r="AD396" s="9" t="s">
        <v>3767</v>
      </c>
      <c r="AE396" s="9" t="s">
        <v>87</v>
      </c>
      <c r="AF396" s="9" t="s">
        <v>126</v>
      </c>
      <c r="AG396" s="9" t="s">
        <v>3768</v>
      </c>
      <c r="AH396" s="9" t="s">
        <v>91</v>
      </c>
      <c r="AI396" s="9" t="s">
        <v>91</v>
      </c>
      <c r="AJ396" s="9" t="s">
        <v>91</v>
      </c>
      <c r="AK396" s="9" t="s">
        <v>91</v>
      </c>
      <c r="AL396" s="9" t="s">
        <v>91</v>
      </c>
      <c r="AM396" s="9" t="s">
        <v>90</v>
      </c>
      <c r="AN396" s="9"/>
      <c r="AO396" s="19">
        <f>EDATE(Table2[[#This Row],[Licensed to]], -13)</f>
        <v>45716</v>
      </c>
      <c r="AP396" s="19">
        <f>EDATE(Table2[[#This Row],[Licensed to]],-4)</f>
        <v>45991</v>
      </c>
      <c r="AQ396" s="19">
        <f>EDATE(Table2[[#This Row],[Licensed to]], -13)</f>
        <v>45716</v>
      </c>
      <c r="AR396" s="19">
        <f>EDATE(Table2[[#This Row],[Licensed to]],-4)</f>
        <v>45991</v>
      </c>
    </row>
    <row r="397" spans="1:48">
      <c r="A397" s="9" t="s">
        <v>3769</v>
      </c>
      <c r="B397" s="33">
        <v>43080</v>
      </c>
      <c r="C397" s="44">
        <v>44804</v>
      </c>
      <c r="D397" s="33">
        <f>Table3[[#This Row],[Closed Date]]+ (7*365)</f>
        <v>47359</v>
      </c>
      <c r="E397" s="33"/>
      <c r="F397" s="32"/>
      <c r="G397" s="32">
        <v>17823</v>
      </c>
      <c r="H397" s="32">
        <v>101246</v>
      </c>
      <c r="I397" s="33">
        <v>44197</v>
      </c>
      <c r="J397" s="33">
        <v>44926</v>
      </c>
      <c r="K397" s="32"/>
      <c r="L397" s="32" t="s">
        <v>93</v>
      </c>
      <c r="M397" s="32" t="s">
        <v>74</v>
      </c>
      <c r="N397" s="32">
        <v>5</v>
      </c>
      <c r="O397" s="9" t="s">
        <v>3748</v>
      </c>
      <c r="P397" s="9" t="s">
        <v>3749</v>
      </c>
      <c r="Q397" s="9" t="s">
        <v>1498</v>
      </c>
      <c r="R397" s="9" t="s">
        <v>3770</v>
      </c>
      <c r="S397" s="9" t="s">
        <v>3751</v>
      </c>
      <c r="T397" s="9" t="s">
        <v>3771</v>
      </c>
      <c r="U397" s="9"/>
      <c r="V397" s="9"/>
      <c r="W397" s="9"/>
      <c r="X397" s="9" t="s">
        <v>3761</v>
      </c>
      <c r="Y397" s="9"/>
      <c r="Z397" s="9" t="s">
        <v>3755</v>
      </c>
      <c r="AA397" s="9" t="s">
        <v>3762</v>
      </c>
      <c r="AB397" s="9" t="s">
        <v>87</v>
      </c>
      <c r="AC397" s="9" t="s">
        <v>154</v>
      </c>
      <c r="AD397" s="9" t="s">
        <v>3772</v>
      </c>
      <c r="AE397" s="9" t="s">
        <v>87</v>
      </c>
      <c r="AF397" s="9" t="s">
        <v>138</v>
      </c>
      <c r="AG397" s="9" t="s">
        <v>3773</v>
      </c>
      <c r="AH397" s="9" t="s">
        <v>91</v>
      </c>
      <c r="AI397" s="9" t="s">
        <v>91</v>
      </c>
      <c r="AJ397" s="9" t="s">
        <v>91</v>
      </c>
      <c r="AK397" s="9" t="s">
        <v>91</v>
      </c>
      <c r="AL397" s="9" t="s">
        <v>91</v>
      </c>
      <c r="AM397" s="9" t="s">
        <v>91</v>
      </c>
      <c r="AN397" s="9"/>
      <c r="AO397" s="19">
        <f>EDATE(Table2[[#This Row],[Licensed to]], -13)</f>
        <v>46142</v>
      </c>
      <c r="AP397" s="19">
        <f>EDATE(Table2[[#This Row],[Licensed to]],-4)</f>
        <v>46418</v>
      </c>
      <c r="AQ397" s="19">
        <f>EDATE(Table2[[#This Row],[Licensed to]], -13)</f>
        <v>46142</v>
      </c>
      <c r="AR397" s="19">
        <f>EDATE(Table2[[#This Row],[Licensed to]],-4)</f>
        <v>46418</v>
      </c>
    </row>
    <row r="398" spans="1:48">
      <c r="A398" s="9" t="s">
        <v>3774</v>
      </c>
      <c r="B398" s="32"/>
      <c r="C398" s="44">
        <v>38392</v>
      </c>
      <c r="D398" s="33">
        <f>Table3[[#This Row],[Closed Date]]+ (7*365)</f>
        <v>40947</v>
      </c>
      <c r="E398" s="33" t="s">
        <v>541</v>
      </c>
      <c r="F398" s="32"/>
      <c r="G398" s="32"/>
      <c r="H398" s="32">
        <v>213</v>
      </c>
      <c r="I398" s="33">
        <v>38166</v>
      </c>
      <c r="J398" s="33">
        <v>38895</v>
      </c>
      <c r="K398" s="32"/>
      <c r="L398" s="32" t="s">
        <v>809</v>
      </c>
      <c r="M398" s="32" t="s">
        <v>94</v>
      </c>
      <c r="N398" s="32">
        <v>5</v>
      </c>
      <c r="O398" s="9" t="s">
        <v>3775</v>
      </c>
      <c r="P398" s="9" t="s">
        <v>3776</v>
      </c>
      <c r="Q398" s="9" t="s">
        <v>3777</v>
      </c>
      <c r="R398" s="9"/>
      <c r="S398" s="9"/>
      <c r="T398" s="9"/>
      <c r="U398" s="9"/>
      <c r="V398" s="9" t="s">
        <v>3778</v>
      </c>
      <c r="W398" s="9"/>
      <c r="X398" s="9"/>
      <c r="Y398" s="9"/>
      <c r="Z398" s="9"/>
      <c r="AA398" s="9" t="s">
        <v>3779</v>
      </c>
      <c r="AB398" s="9" t="s">
        <v>358</v>
      </c>
      <c r="AC398" s="9" t="s">
        <v>2427</v>
      </c>
      <c r="AD398" s="9" t="s">
        <v>3780</v>
      </c>
      <c r="AE398" s="9" t="s">
        <v>358</v>
      </c>
      <c r="AF398" s="9" t="s">
        <v>2427</v>
      </c>
      <c r="AG398" s="9" t="s">
        <v>3781</v>
      </c>
      <c r="AH398" s="9" t="s">
        <v>91</v>
      </c>
      <c r="AI398" s="9" t="s">
        <v>91</v>
      </c>
      <c r="AJ398" s="9" t="s">
        <v>91</v>
      </c>
      <c r="AK398" s="9" t="s">
        <v>91</v>
      </c>
      <c r="AL398" s="9" t="s">
        <v>91</v>
      </c>
      <c r="AM398" s="9" t="s">
        <v>91</v>
      </c>
      <c r="AN398" s="9" t="s">
        <v>274</v>
      </c>
      <c r="AO398" s="19">
        <f>EDATE(Table2[[#This Row],[Licensed to]], -13)</f>
        <v>45869</v>
      </c>
      <c r="AP398" s="19">
        <f>EDATE(Table2[[#This Row],[Licensed to]],-4)</f>
        <v>46142</v>
      </c>
      <c r="AQ398" s="19">
        <f>EDATE(Table2[[#This Row],[Licensed to]], -13)</f>
        <v>45869</v>
      </c>
      <c r="AR398" s="19">
        <f>EDATE(Table2[[#This Row],[Licensed to]],-4)</f>
        <v>46142</v>
      </c>
      <c r="AS398" s="84"/>
      <c r="AT398" s="84"/>
      <c r="AU398" s="84"/>
      <c r="AV398" s="84"/>
    </row>
    <row r="399" spans="1:48">
      <c r="A399" s="9" t="s">
        <v>3782</v>
      </c>
      <c r="B399" s="33">
        <v>42461</v>
      </c>
      <c r="C399" s="44">
        <v>43132</v>
      </c>
      <c r="D399" s="33">
        <f>Table3[[#This Row],[Closed Date]]+ (7*365)</f>
        <v>45687</v>
      </c>
      <c r="E399" s="33"/>
      <c r="F399" s="32"/>
      <c r="G399" s="32">
        <v>17657</v>
      </c>
      <c r="H399" s="32">
        <v>101144</v>
      </c>
      <c r="I399" s="33">
        <v>42461</v>
      </c>
      <c r="J399" s="33">
        <v>42825</v>
      </c>
      <c r="K399" s="33">
        <v>43190</v>
      </c>
      <c r="L399" s="32" t="s">
        <v>73</v>
      </c>
      <c r="M399" s="32" t="s">
        <v>74</v>
      </c>
      <c r="N399" s="32">
        <v>2</v>
      </c>
      <c r="O399" s="9" t="s">
        <v>3783</v>
      </c>
      <c r="P399" s="9" t="s">
        <v>3406</v>
      </c>
      <c r="Q399" s="9" t="s">
        <v>1841</v>
      </c>
      <c r="R399" s="9" t="s">
        <v>3784</v>
      </c>
      <c r="S399" s="9" t="s">
        <v>3785</v>
      </c>
      <c r="T399" s="9"/>
      <c r="U399" s="9"/>
      <c r="V399" s="9" t="s">
        <v>3786</v>
      </c>
      <c r="W399" s="9" t="s">
        <v>3786</v>
      </c>
      <c r="X399" s="9" t="s">
        <v>3786</v>
      </c>
      <c r="Y399" s="9" t="s">
        <v>3787</v>
      </c>
      <c r="Z399" s="9" t="s">
        <v>3788</v>
      </c>
      <c r="AA399" s="9" t="s">
        <v>3789</v>
      </c>
      <c r="AB399" s="9" t="s">
        <v>87</v>
      </c>
      <c r="AC399" s="9" t="s">
        <v>385</v>
      </c>
      <c r="AD399" s="9" t="s">
        <v>3789</v>
      </c>
      <c r="AE399" s="9" t="s">
        <v>87</v>
      </c>
      <c r="AF399" s="9" t="s">
        <v>385</v>
      </c>
      <c r="AG399" s="9" t="s">
        <v>3790</v>
      </c>
      <c r="AH399" s="9" t="s">
        <v>91</v>
      </c>
      <c r="AI399" s="9" t="s">
        <v>91</v>
      </c>
      <c r="AJ399" s="9" t="s">
        <v>91</v>
      </c>
      <c r="AK399" s="9" t="s">
        <v>91</v>
      </c>
      <c r="AL399" s="9" t="s">
        <v>91</v>
      </c>
      <c r="AM399" s="9" t="s">
        <v>91</v>
      </c>
      <c r="AN399" s="9"/>
      <c r="AO399" s="19">
        <f>EDATE(Table2[[#This Row],[Licensed to]], -13)</f>
        <v>45869</v>
      </c>
      <c r="AP399" s="19">
        <f>EDATE(Table2[[#This Row],[Licensed to]],-4)</f>
        <v>46142</v>
      </c>
      <c r="AQ399" s="19">
        <f>EDATE(Table2[[#This Row],[Licensed to]], -13)</f>
        <v>45869</v>
      </c>
      <c r="AR399" s="19">
        <f>EDATE(Table2[[#This Row],[Licensed to]],-4)</f>
        <v>46142</v>
      </c>
    </row>
    <row r="400" spans="1:48">
      <c r="A400" s="9" t="s">
        <v>3791</v>
      </c>
      <c r="B400" s="33">
        <v>37950</v>
      </c>
      <c r="C400" s="44">
        <v>40288</v>
      </c>
      <c r="D400" s="33">
        <f>Table3[[#This Row],[Closed Date]]+ (7*365)</f>
        <v>42843</v>
      </c>
      <c r="E400" s="33">
        <v>45817</v>
      </c>
      <c r="F400" s="32"/>
      <c r="G400" s="32"/>
      <c r="H400" s="32">
        <v>269</v>
      </c>
      <c r="I400" s="33">
        <v>40142</v>
      </c>
      <c r="J400" s="33">
        <v>40871</v>
      </c>
      <c r="K400" s="32"/>
      <c r="L400" s="32" t="s">
        <v>93</v>
      </c>
      <c r="M400" s="32" t="s">
        <v>94</v>
      </c>
      <c r="N400" s="32">
        <v>4</v>
      </c>
      <c r="O400" s="9" t="s">
        <v>3792</v>
      </c>
      <c r="P400" s="9" t="s">
        <v>3793</v>
      </c>
      <c r="Q400" s="9" t="s">
        <v>3794</v>
      </c>
      <c r="R400" s="9" t="s">
        <v>506</v>
      </c>
      <c r="S400" s="9" t="s">
        <v>762</v>
      </c>
      <c r="T400" s="9"/>
      <c r="U400" s="9"/>
      <c r="V400" s="9" t="s">
        <v>3795</v>
      </c>
      <c r="W400" s="9"/>
      <c r="X400" s="9"/>
      <c r="Y400" s="9"/>
      <c r="Z400" s="9" t="s">
        <v>3796</v>
      </c>
      <c r="AA400" s="9" t="s">
        <v>3797</v>
      </c>
      <c r="AB400" s="9" t="s">
        <v>87</v>
      </c>
      <c r="AC400" s="9" t="s">
        <v>88</v>
      </c>
      <c r="AD400" s="9" t="s">
        <v>3797</v>
      </c>
      <c r="AE400" s="9" t="s">
        <v>87</v>
      </c>
      <c r="AF400" s="9" t="s">
        <v>88</v>
      </c>
      <c r="AG400" s="9" t="s">
        <v>2918</v>
      </c>
      <c r="AH400" s="9" t="s">
        <v>91</v>
      </c>
      <c r="AI400" s="9" t="s">
        <v>91</v>
      </c>
      <c r="AJ400" s="9" t="s">
        <v>91</v>
      </c>
      <c r="AK400" s="9" t="s">
        <v>91</v>
      </c>
      <c r="AL400" s="9" t="s">
        <v>91</v>
      </c>
      <c r="AM400" s="9" t="s">
        <v>91</v>
      </c>
      <c r="AN400" s="9" t="s">
        <v>3798</v>
      </c>
      <c r="AO400" s="19">
        <f>EDATE(Table2[[#This Row],[Licensed to]], -13)</f>
        <v>45665</v>
      </c>
      <c r="AP400" s="19">
        <f>EDATE(Table2[[#This Row],[Licensed to]],-4)</f>
        <v>45938</v>
      </c>
      <c r="AQ400" s="19">
        <f>EDATE(Table2[[#This Row],[Licensed to]], -13)</f>
        <v>45665</v>
      </c>
      <c r="AR400" s="19">
        <f>EDATE(Table2[[#This Row],[Licensed to]],-4)</f>
        <v>45938</v>
      </c>
    </row>
    <row r="401" spans="1:48">
      <c r="A401" s="9" t="s">
        <v>3799</v>
      </c>
      <c r="B401" s="33">
        <v>37834</v>
      </c>
      <c r="C401" s="44">
        <v>42826</v>
      </c>
      <c r="D401" s="33">
        <f>Table3[[#This Row],[Closed Date]]+ (7*365)</f>
        <v>45381</v>
      </c>
      <c r="E401" s="33"/>
      <c r="F401" s="32"/>
      <c r="G401" s="32"/>
      <c r="H401" s="32">
        <v>258</v>
      </c>
      <c r="I401" s="33">
        <v>42522</v>
      </c>
      <c r="J401" s="33">
        <v>43251</v>
      </c>
      <c r="K401" s="32"/>
      <c r="L401" s="32" t="s">
        <v>93</v>
      </c>
      <c r="M401" s="32" t="s">
        <v>94</v>
      </c>
      <c r="N401" s="32">
        <v>5</v>
      </c>
      <c r="O401" s="9" t="s">
        <v>3800</v>
      </c>
      <c r="P401" s="9" t="s">
        <v>3801</v>
      </c>
      <c r="Q401" s="9" t="s">
        <v>3802</v>
      </c>
      <c r="R401" s="9" t="s">
        <v>3803</v>
      </c>
      <c r="S401" s="9" t="s">
        <v>3804</v>
      </c>
      <c r="T401" s="9"/>
      <c r="U401" s="9"/>
      <c r="V401" s="9" t="s">
        <v>3805</v>
      </c>
      <c r="W401" s="9"/>
      <c r="X401" s="9" t="s">
        <v>3806</v>
      </c>
      <c r="Y401" s="9"/>
      <c r="Z401" s="9" t="s">
        <v>3807</v>
      </c>
      <c r="AA401" s="9" t="s">
        <v>3808</v>
      </c>
      <c r="AB401" s="9" t="s">
        <v>87</v>
      </c>
      <c r="AC401" s="9" t="s">
        <v>154</v>
      </c>
      <c r="AD401" s="9" t="s">
        <v>3808</v>
      </c>
      <c r="AE401" s="9" t="s">
        <v>87</v>
      </c>
      <c r="AF401" s="9" t="s">
        <v>154</v>
      </c>
      <c r="AG401" s="9" t="s">
        <v>3809</v>
      </c>
      <c r="AH401" s="9" t="s">
        <v>91</v>
      </c>
      <c r="AI401" s="9" t="s">
        <v>91</v>
      </c>
      <c r="AJ401" s="9" t="s">
        <v>91</v>
      </c>
      <c r="AK401" s="9" t="s">
        <v>91</v>
      </c>
      <c r="AL401" s="9" t="s">
        <v>91</v>
      </c>
      <c r="AM401" s="9" t="s">
        <v>91</v>
      </c>
      <c r="AN401" s="9" t="s">
        <v>417</v>
      </c>
      <c r="AO401" s="19">
        <f>EDATE(Table2[[#This Row],[Licensed to]], -13)</f>
        <v>46022</v>
      </c>
      <c r="AP401" s="19">
        <f>EDATE(Table2[[#This Row],[Licensed to]],-4)</f>
        <v>46295</v>
      </c>
      <c r="AQ401" s="19">
        <f>EDATE(Table2[[#This Row],[Licensed to]], -13)</f>
        <v>46022</v>
      </c>
      <c r="AR401" s="19">
        <f>EDATE(Table2[[#This Row],[Licensed to]],-4)</f>
        <v>46295</v>
      </c>
    </row>
    <row r="402" spans="1:48">
      <c r="A402" s="9" t="s">
        <v>3810</v>
      </c>
      <c r="B402" s="33">
        <v>37797</v>
      </c>
      <c r="C402" s="44">
        <v>41180</v>
      </c>
      <c r="D402" s="33">
        <f>Table3[[#This Row],[Closed Date]]+ (7*365)</f>
        <v>43735</v>
      </c>
      <c r="E402" s="33"/>
      <c r="F402" s="32"/>
      <c r="G402" s="32"/>
      <c r="H402" s="32">
        <v>65</v>
      </c>
      <c r="I402" s="33">
        <v>40817</v>
      </c>
      <c r="J402" s="33">
        <v>41547</v>
      </c>
      <c r="K402" s="32"/>
      <c r="L402" s="32" t="s">
        <v>93</v>
      </c>
      <c r="M402" s="32" t="s">
        <v>94</v>
      </c>
      <c r="N402" s="32">
        <v>5</v>
      </c>
      <c r="O402" s="9" t="s">
        <v>3811</v>
      </c>
      <c r="P402" s="9" t="s">
        <v>3812</v>
      </c>
      <c r="Q402" s="9" t="s">
        <v>3813</v>
      </c>
      <c r="R402" s="9" t="s">
        <v>2208</v>
      </c>
      <c r="S402" s="9" t="s">
        <v>3814</v>
      </c>
      <c r="T402" s="9"/>
      <c r="U402" s="9"/>
      <c r="V402" s="9" t="s">
        <v>3815</v>
      </c>
      <c r="W402" s="9"/>
      <c r="X402" s="9"/>
      <c r="Y402" s="9"/>
      <c r="Z402" s="9" t="s">
        <v>3816</v>
      </c>
      <c r="AA402" s="9" t="s">
        <v>3817</v>
      </c>
      <c r="AB402" s="9" t="s">
        <v>238</v>
      </c>
      <c r="AC402" s="9" t="s">
        <v>241</v>
      </c>
      <c r="AD402" s="9" t="s">
        <v>3817</v>
      </c>
      <c r="AE402" s="9" t="s">
        <v>238</v>
      </c>
      <c r="AF402" s="9" t="s">
        <v>241</v>
      </c>
      <c r="AG402" s="9" t="s">
        <v>3818</v>
      </c>
      <c r="AH402" s="9" t="s">
        <v>91</v>
      </c>
      <c r="AI402" s="9" t="s">
        <v>91</v>
      </c>
      <c r="AJ402" s="9" t="s">
        <v>91</v>
      </c>
      <c r="AK402" s="9" t="s">
        <v>91</v>
      </c>
      <c r="AL402" s="9" t="s">
        <v>90</v>
      </c>
      <c r="AM402" s="9" t="s">
        <v>91</v>
      </c>
      <c r="AN402" s="9"/>
      <c r="AO402" s="19">
        <f>EDATE(Table2[[#This Row],[Licensed to]], -13)</f>
        <v>45930</v>
      </c>
      <c r="AP402" s="19">
        <f>EDATE(Table2[[#This Row],[Licensed to]],-4)</f>
        <v>46203</v>
      </c>
      <c r="AQ402" s="19">
        <f>EDATE(Table2[[#This Row],[Licensed to]], -13)</f>
        <v>45930</v>
      </c>
      <c r="AR402" s="19">
        <f>EDATE(Table2[[#This Row],[Licensed to]],-4)</f>
        <v>46203</v>
      </c>
    </row>
    <row r="403" spans="1:48">
      <c r="A403" s="9" t="s">
        <v>3819</v>
      </c>
      <c r="B403" s="33">
        <v>37919</v>
      </c>
      <c r="C403" s="44">
        <v>43551</v>
      </c>
      <c r="D403" s="33">
        <f>Table3[[#This Row],[Closed Date]]+ (7*365)</f>
        <v>46106</v>
      </c>
      <c r="E403" s="33"/>
      <c r="F403" s="32"/>
      <c r="G403" s="32">
        <v>13608</v>
      </c>
      <c r="H403" s="32">
        <v>100317</v>
      </c>
      <c r="I403" s="33">
        <v>43191</v>
      </c>
      <c r="J403" s="33">
        <v>43921</v>
      </c>
      <c r="K403" s="32"/>
      <c r="L403" s="32" t="s">
        <v>93</v>
      </c>
      <c r="M403" s="32" t="s">
        <v>94</v>
      </c>
      <c r="N403" s="32">
        <v>5</v>
      </c>
      <c r="O403" s="9" t="s">
        <v>3820</v>
      </c>
      <c r="P403" s="9" t="s">
        <v>3821</v>
      </c>
      <c r="Q403" s="9" t="s">
        <v>3822</v>
      </c>
      <c r="R403" s="9" t="s">
        <v>3823</v>
      </c>
      <c r="S403" s="9" t="s">
        <v>3824</v>
      </c>
      <c r="T403" s="9"/>
      <c r="U403" s="9"/>
      <c r="V403" s="9" t="s">
        <v>3825</v>
      </c>
      <c r="W403" s="9" t="s">
        <v>3826</v>
      </c>
      <c r="X403" s="9" t="s">
        <v>3825</v>
      </c>
      <c r="Y403" s="9"/>
      <c r="Z403" s="9" t="s">
        <v>3827</v>
      </c>
      <c r="AA403" s="9" t="s">
        <v>3828</v>
      </c>
      <c r="AB403" s="9" t="s">
        <v>87</v>
      </c>
      <c r="AC403" s="9" t="s">
        <v>212</v>
      </c>
      <c r="AD403" s="9" t="s">
        <v>3828</v>
      </c>
      <c r="AE403" s="9" t="s">
        <v>87</v>
      </c>
      <c r="AF403" s="9" t="s">
        <v>212</v>
      </c>
      <c r="AG403" s="9" t="s">
        <v>3829</v>
      </c>
      <c r="AH403" s="9" t="s">
        <v>91</v>
      </c>
      <c r="AI403" s="9" t="s">
        <v>91</v>
      </c>
      <c r="AJ403" s="9" t="s">
        <v>91</v>
      </c>
      <c r="AK403" s="9" t="s">
        <v>91</v>
      </c>
      <c r="AL403" s="9" t="s">
        <v>91</v>
      </c>
      <c r="AM403" s="9" t="s">
        <v>90</v>
      </c>
      <c r="AN403" s="9" t="s">
        <v>3830</v>
      </c>
      <c r="AO403" s="19">
        <f>EDATE(Table2[[#This Row],[Licensed to]], -13)</f>
        <v>46111</v>
      </c>
      <c r="AP403" s="19">
        <f>EDATE(Table2[[#This Row],[Licensed to]],-4)</f>
        <v>46386</v>
      </c>
      <c r="AQ403" s="19">
        <f>EDATE(Table2[[#This Row],[Licensed to]], -13)</f>
        <v>46111</v>
      </c>
      <c r="AR403" s="19">
        <f>EDATE(Table2[[#This Row],[Licensed to]],-4)</f>
        <v>46386</v>
      </c>
    </row>
    <row r="404" spans="1:48">
      <c r="A404" s="9" t="s">
        <v>3831</v>
      </c>
      <c r="B404" s="33">
        <v>38618</v>
      </c>
      <c r="C404" s="44">
        <v>41486</v>
      </c>
      <c r="D404" s="33">
        <f>Table3[[#This Row],[Closed Date]]+ (7*365)</f>
        <v>44041</v>
      </c>
      <c r="E404" s="33"/>
      <c r="F404" s="32"/>
      <c r="G404" s="32"/>
      <c r="H404" s="32">
        <v>100462</v>
      </c>
      <c r="I404" s="33">
        <v>41000</v>
      </c>
      <c r="J404" s="33">
        <v>41729</v>
      </c>
      <c r="K404" s="32"/>
      <c r="L404" s="32" t="s">
        <v>93</v>
      </c>
      <c r="M404" s="32" t="s">
        <v>74</v>
      </c>
      <c r="N404" s="32">
        <v>5</v>
      </c>
      <c r="O404" s="9" t="s">
        <v>3820</v>
      </c>
      <c r="P404" s="9" t="s">
        <v>3821</v>
      </c>
      <c r="Q404" s="9" t="s">
        <v>3822</v>
      </c>
      <c r="R404" s="9" t="s">
        <v>1909</v>
      </c>
      <c r="S404" s="9" t="s">
        <v>3822</v>
      </c>
      <c r="T404" s="9"/>
      <c r="U404" s="9"/>
      <c r="V404" s="9" t="s">
        <v>3825</v>
      </c>
      <c r="W404" s="9"/>
      <c r="X404" s="9"/>
      <c r="Y404" s="9"/>
      <c r="Z404" s="9" t="s">
        <v>3827</v>
      </c>
      <c r="AA404" s="9" t="s">
        <v>3490</v>
      </c>
      <c r="AB404" s="9" t="s">
        <v>87</v>
      </c>
      <c r="AC404" s="9" t="s">
        <v>212</v>
      </c>
      <c r="AD404" s="9" t="s">
        <v>3832</v>
      </c>
      <c r="AE404" s="9" t="s">
        <v>87</v>
      </c>
      <c r="AF404" s="9" t="s">
        <v>212</v>
      </c>
      <c r="AG404" s="9" t="s">
        <v>3833</v>
      </c>
      <c r="AH404" s="9" t="s">
        <v>91</v>
      </c>
      <c r="AI404" s="9" t="s">
        <v>91</v>
      </c>
      <c r="AJ404" s="9" t="s">
        <v>91</v>
      </c>
      <c r="AK404" s="9" t="s">
        <v>91</v>
      </c>
      <c r="AL404" s="9" t="s">
        <v>91</v>
      </c>
      <c r="AM404" s="9" t="s">
        <v>91</v>
      </c>
      <c r="AN404" s="9" t="s">
        <v>3834</v>
      </c>
      <c r="AO404" s="19">
        <f>EDATE(Table2[[#This Row],[Licensed to]], -13)</f>
        <v>46172</v>
      </c>
      <c r="AP404" s="19">
        <f>EDATE(Table2[[#This Row],[Licensed to]],-4)</f>
        <v>46446</v>
      </c>
      <c r="AQ404" s="19">
        <f>EDATE(Table2[[#This Row],[Licensed to]], -13)</f>
        <v>46172</v>
      </c>
      <c r="AR404" s="19">
        <f>EDATE(Table2[[#This Row],[Licensed to]],-4)</f>
        <v>46446</v>
      </c>
    </row>
    <row r="405" spans="1:48">
      <c r="A405" s="9" t="s">
        <v>3835</v>
      </c>
      <c r="B405" s="33">
        <v>39332</v>
      </c>
      <c r="C405" s="44">
        <v>43627</v>
      </c>
      <c r="D405" s="33">
        <f>Table3[[#This Row],[Closed Date]]+ (7*365)</f>
        <v>46182</v>
      </c>
      <c r="E405" s="33"/>
      <c r="F405" s="32"/>
      <c r="G405" s="32">
        <v>11132</v>
      </c>
      <c r="H405" s="32">
        <v>100640</v>
      </c>
      <c r="I405" s="33">
        <v>43191</v>
      </c>
      <c r="J405" s="33">
        <v>43921</v>
      </c>
      <c r="K405" s="32"/>
      <c r="L405" s="32" t="s">
        <v>93</v>
      </c>
      <c r="M405" s="32" t="s">
        <v>74</v>
      </c>
      <c r="N405" s="32">
        <v>2</v>
      </c>
      <c r="O405" s="9" t="s">
        <v>3820</v>
      </c>
      <c r="P405" s="9" t="s">
        <v>3821</v>
      </c>
      <c r="Q405" s="9" t="s">
        <v>3822</v>
      </c>
      <c r="R405" s="9" t="s">
        <v>3823</v>
      </c>
      <c r="S405" s="9" t="s">
        <v>3824</v>
      </c>
      <c r="T405" s="9"/>
      <c r="U405" s="9"/>
      <c r="V405" s="9" t="s">
        <v>3825</v>
      </c>
      <c r="W405" s="9" t="s">
        <v>3836</v>
      </c>
      <c r="X405" s="9" t="s">
        <v>3825</v>
      </c>
      <c r="Y405" s="9"/>
      <c r="Z405" s="9" t="s">
        <v>3827</v>
      </c>
      <c r="AA405" s="9" t="s">
        <v>3828</v>
      </c>
      <c r="AB405" s="9" t="s">
        <v>87</v>
      </c>
      <c r="AC405" s="9" t="s">
        <v>212</v>
      </c>
      <c r="AD405" s="9" t="s">
        <v>3837</v>
      </c>
      <c r="AE405" s="9" t="s">
        <v>87</v>
      </c>
      <c r="AF405" s="9" t="s">
        <v>126</v>
      </c>
      <c r="AG405" s="9" t="s">
        <v>3838</v>
      </c>
      <c r="AH405" s="9" t="s">
        <v>91</v>
      </c>
      <c r="AI405" s="9" t="s">
        <v>91</v>
      </c>
      <c r="AJ405" s="9" t="s">
        <v>91</v>
      </c>
      <c r="AK405" s="9" t="s">
        <v>91</v>
      </c>
      <c r="AL405" s="9" t="s">
        <v>91</v>
      </c>
      <c r="AM405" s="9" t="s">
        <v>91</v>
      </c>
      <c r="AN405" s="9" t="s">
        <v>3839</v>
      </c>
      <c r="AO405" s="19">
        <f>EDATE(Table2[[#This Row],[Licensed to]], -13)</f>
        <v>46295</v>
      </c>
      <c r="AP405" s="19">
        <f>EDATE(Table2[[#This Row],[Licensed to]],-4)</f>
        <v>46568</v>
      </c>
      <c r="AQ405" s="19">
        <f>EDATE(Table2[[#This Row],[Licensed to]], -13)</f>
        <v>46295</v>
      </c>
      <c r="AR405" s="19">
        <f>EDATE(Table2[[#This Row],[Licensed to]],-4)</f>
        <v>46568</v>
      </c>
    </row>
    <row r="406" spans="1:48">
      <c r="A406" s="9" t="s">
        <v>3840</v>
      </c>
      <c r="B406" s="33">
        <v>41869</v>
      </c>
      <c r="C406" s="44">
        <v>42834</v>
      </c>
      <c r="D406" s="33">
        <f>Table3[[#This Row],[Closed Date]]+ (7*365)</f>
        <v>45389</v>
      </c>
      <c r="E406" s="33"/>
      <c r="F406" s="32"/>
      <c r="G406" s="32">
        <v>11969</v>
      </c>
      <c r="H406" s="32">
        <v>101075</v>
      </c>
      <c r="I406" s="33">
        <v>42538</v>
      </c>
      <c r="J406" s="33">
        <v>42978</v>
      </c>
      <c r="K406" s="32"/>
      <c r="L406" s="32" t="s">
        <v>93</v>
      </c>
      <c r="M406" s="32" t="s">
        <v>485</v>
      </c>
      <c r="N406" s="32">
        <v>10</v>
      </c>
      <c r="O406" s="9" t="s">
        <v>3841</v>
      </c>
      <c r="P406" s="9" t="s">
        <v>3842</v>
      </c>
      <c r="Q406" s="9" t="s">
        <v>1361</v>
      </c>
      <c r="R406" s="9" t="s">
        <v>3843</v>
      </c>
      <c r="S406" s="9" t="s">
        <v>1361</v>
      </c>
      <c r="T406" s="9"/>
      <c r="U406" s="9"/>
      <c r="V406" s="9" t="s">
        <v>3844</v>
      </c>
      <c r="W406" s="9" t="s">
        <v>3844</v>
      </c>
      <c r="X406" s="9" t="s">
        <v>3844</v>
      </c>
      <c r="Y406" s="9"/>
      <c r="Z406" s="9" t="s">
        <v>3845</v>
      </c>
      <c r="AA406" s="9" t="s">
        <v>3846</v>
      </c>
      <c r="AB406" s="9" t="s">
        <v>87</v>
      </c>
      <c r="AC406" s="9" t="s">
        <v>2704</v>
      </c>
      <c r="AD406" s="9" t="s">
        <v>3847</v>
      </c>
      <c r="AE406" s="9" t="s">
        <v>87</v>
      </c>
      <c r="AF406" s="9" t="s">
        <v>212</v>
      </c>
      <c r="AG406" s="9" t="s">
        <v>3848</v>
      </c>
      <c r="AH406" s="9" t="s">
        <v>91</v>
      </c>
      <c r="AI406" s="9" t="s">
        <v>91</v>
      </c>
      <c r="AJ406" s="9" t="s">
        <v>91</v>
      </c>
      <c r="AK406" s="9" t="s">
        <v>90</v>
      </c>
      <c r="AL406" s="9" t="s">
        <v>90</v>
      </c>
      <c r="AM406" s="9" t="s">
        <v>91</v>
      </c>
      <c r="AN406" s="9" t="s">
        <v>417</v>
      </c>
      <c r="AO406" s="19">
        <f>EDATE(Table2[[#This Row],[Licensed to]], -13)</f>
        <v>45991</v>
      </c>
      <c r="AP406" s="19">
        <f>EDATE(Table2[[#This Row],[Licensed to]],-4)</f>
        <v>46265</v>
      </c>
      <c r="AQ406" s="19">
        <f>EDATE(Table2[[#This Row],[Licensed to]], -13)</f>
        <v>45991</v>
      </c>
      <c r="AR406" s="19">
        <f>EDATE(Table2[[#This Row],[Licensed to]],-4)</f>
        <v>46265</v>
      </c>
    </row>
    <row r="407" spans="1:48">
      <c r="A407" s="1" t="s">
        <v>3849</v>
      </c>
      <c r="B407" s="11">
        <v>40863</v>
      </c>
      <c r="C407" s="46">
        <v>45833</v>
      </c>
      <c r="D407" s="33">
        <f>Table3[[#This Row],[Closed Date]]+ (7*365)</f>
        <v>48388</v>
      </c>
      <c r="E407" s="33"/>
      <c r="F407" s="33" t="s">
        <v>3850</v>
      </c>
      <c r="G407" s="2">
        <v>10867</v>
      </c>
      <c r="H407" s="3">
        <v>100927</v>
      </c>
      <c r="I407" s="5">
        <v>45566</v>
      </c>
      <c r="J407" s="3">
        <v>46295</v>
      </c>
      <c r="K407" s="11"/>
      <c r="L407" s="11" t="s">
        <v>93</v>
      </c>
      <c r="M407" s="3" t="s">
        <v>485</v>
      </c>
      <c r="N407" s="3">
        <v>10</v>
      </c>
      <c r="O407" s="3" t="s">
        <v>3849</v>
      </c>
      <c r="P407" s="3" t="s">
        <v>3842</v>
      </c>
      <c r="Q407" s="4" t="s">
        <v>1361</v>
      </c>
      <c r="R407" s="4" t="s">
        <v>3851</v>
      </c>
      <c r="S407" s="4" t="s">
        <v>3852</v>
      </c>
      <c r="T407" s="4"/>
      <c r="U407" s="4"/>
      <c r="V407" s="4" t="s">
        <v>3853</v>
      </c>
      <c r="W407" s="4"/>
      <c r="X407" s="4" t="s">
        <v>3854</v>
      </c>
      <c r="Y407" s="4"/>
      <c r="Z407" s="4" t="s">
        <v>3845</v>
      </c>
      <c r="AA407" s="4" t="s">
        <v>3855</v>
      </c>
      <c r="AB407" s="4" t="s">
        <v>87</v>
      </c>
      <c r="AC407" s="1" t="s">
        <v>154</v>
      </c>
      <c r="AD407" s="4" t="s">
        <v>3846</v>
      </c>
      <c r="AE407" s="4" t="s">
        <v>87</v>
      </c>
      <c r="AF407" s="1" t="s">
        <v>2704</v>
      </c>
      <c r="AG407" s="4" t="s">
        <v>3856</v>
      </c>
      <c r="AH407" s="3" t="s">
        <v>90</v>
      </c>
      <c r="AI407" s="3" t="s">
        <v>91</v>
      </c>
      <c r="AJ407" s="3" t="s">
        <v>91</v>
      </c>
      <c r="AK407" s="3" t="s">
        <v>91</v>
      </c>
      <c r="AL407" s="3" t="s">
        <v>90</v>
      </c>
      <c r="AM407" s="3" t="s">
        <v>91</v>
      </c>
      <c r="AN407" s="4"/>
      <c r="AO407" s="5">
        <f>EDATE(Table2[[#This Row],[Licensed to]], -13)</f>
        <v>46050</v>
      </c>
      <c r="AP407" s="5">
        <f>EDATE(Table2[[#This Row],[Licensed to]],-4)</f>
        <v>46323</v>
      </c>
      <c r="AQ407" s="19">
        <f>EDATE(Table2[[#This Row],[Licensed to]], -13)</f>
        <v>46050</v>
      </c>
      <c r="AR407" s="19">
        <f>EDATE(Table2[[#This Row],[Licensed to]],-4)</f>
        <v>46323</v>
      </c>
    </row>
    <row r="408" spans="1:48">
      <c r="A408" s="1" t="s">
        <v>3857</v>
      </c>
      <c r="B408" s="11">
        <v>42264</v>
      </c>
      <c r="C408" s="46">
        <v>45833</v>
      </c>
      <c r="D408" s="33">
        <f>Table3[[#This Row],[Closed Date]]+ (7*365)</f>
        <v>48388</v>
      </c>
      <c r="E408" s="33"/>
      <c r="F408" s="33" t="s">
        <v>3850</v>
      </c>
      <c r="G408" s="2">
        <v>22344</v>
      </c>
      <c r="H408" s="3">
        <v>101116</v>
      </c>
      <c r="I408" s="5">
        <v>45566</v>
      </c>
      <c r="J408" s="3">
        <v>46295</v>
      </c>
      <c r="K408" s="11"/>
      <c r="L408" s="11" t="s">
        <v>93</v>
      </c>
      <c r="M408" s="3" t="s">
        <v>485</v>
      </c>
      <c r="N408" s="3">
        <v>10</v>
      </c>
      <c r="O408" s="3" t="s">
        <v>3857</v>
      </c>
      <c r="P408" s="3" t="s">
        <v>3843</v>
      </c>
      <c r="Q408" s="4" t="s">
        <v>1361</v>
      </c>
      <c r="R408" s="4" t="s">
        <v>3858</v>
      </c>
      <c r="S408" s="4" t="s">
        <v>3859</v>
      </c>
      <c r="T408" s="4"/>
      <c r="U408" s="4"/>
      <c r="V408" s="4" t="s">
        <v>3853</v>
      </c>
      <c r="W408" s="4"/>
      <c r="X408" s="4" t="s">
        <v>3854</v>
      </c>
      <c r="Y408" s="4" t="s">
        <v>3853</v>
      </c>
      <c r="Z408" s="4" t="s">
        <v>3845</v>
      </c>
      <c r="AA408" s="4" t="s">
        <v>3860</v>
      </c>
      <c r="AB408" s="4" t="s">
        <v>87</v>
      </c>
      <c r="AC408" s="1" t="s">
        <v>154</v>
      </c>
      <c r="AD408" s="4" t="s">
        <v>3861</v>
      </c>
      <c r="AE408" s="4" t="s">
        <v>87</v>
      </c>
      <c r="AF408" s="1" t="s">
        <v>2704</v>
      </c>
      <c r="AG408" s="4" t="s">
        <v>3856</v>
      </c>
      <c r="AH408" s="3" t="s">
        <v>90</v>
      </c>
      <c r="AI408" s="3" t="s">
        <v>91</v>
      </c>
      <c r="AJ408" s="3" t="s">
        <v>91</v>
      </c>
      <c r="AK408" s="3" t="s">
        <v>91</v>
      </c>
      <c r="AL408" s="3" t="s">
        <v>90</v>
      </c>
      <c r="AM408" s="3" t="s">
        <v>91</v>
      </c>
      <c r="AN408" s="4"/>
      <c r="AO408" s="5">
        <f>EDATE(Table2[[#This Row],[Licensed to]], -13)</f>
        <v>45746</v>
      </c>
      <c r="AP408" s="5">
        <f>EDATE(Table2[[#This Row],[Licensed to]],-4)</f>
        <v>46021</v>
      </c>
      <c r="AQ408" s="19">
        <f>EDATE(Table2[[#This Row],[Licensed to]], -13)</f>
        <v>45746</v>
      </c>
      <c r="AR408" s="19">
        <f>EDATE(Table2[[#This Row],[Licensed to]],-4)</f>
        <v>46021</v>
      </c>
    </row>
    <row r="409" spans="1:48">
      <c r="A409" s="9" t="s">
        <v>3862</v>
      </c>
      <c r="B409" s="33">
        <v>43636</v>
      </c>
      <c r="C409" s="44">
        <v>43813</v>
      </c>
      <c r="D409" s="33">
        <f>Table3[[#This Row],[Closed Date]]+ (7*365)</f>
        <v>46368</v>
      </c>
      <c r="E409" s="33"/>
      <c r="F409" s="32"/>
      <c r="G409" s="32">
        <v>24265</v>
      </c>
      <c r="H409" s="32">
        <v>101331</v>
      </c>
      <c r="I409" s="33">
        <v>43636</v>
      </c>
      <c r="J409" s="33">
        <v>43982</v>
      </c>
      <c r="K409" s="32"/>
      <c r="L409" s="32" t="s">
        <v>73</v>
      </c>
      <c r="M409" s="32" t="s">
        <v>94</v>
      </c>
      <c r="N409" s="32">
        <v>2</v>
      </c>
      <c r="O409" s="9" t="s">
        <v>3863</v>
      </c>
      <c r="P409" s="9" t="s">
        <v>3864</v>
      </c>
      <c r="Q409" s="9" t="s">
        <v>3865</v>
      </c>
      <c r="R409" s="9" t="s">
        <v>3866</v>
      </c>
      <c r="S409" s="9" t="s">
        <v>2800</v>
      </c>
      <c r="T409" s="9"/>
      <c r="U409" s="9"/>
      <c r="V409" s="9"/>
      <c r="W409" s="9"/>
      <c r="X409" s="9" t="s">
        <v>3867</v>
      </c>
      <c r="Y409" s="9"/>
      <c r="Z409" s="9" t="s">
        <v>3868</v>
      </c>
      <c r="AA409" s="9" t="s">
        <v>3869</v>
      </c>
      <c r="AB409" s="9" t="s">
        <v>87</v>
      </c>
      <c r="AC409" s="9" t="s">
        <v>385</v>
      </c>
      <c r="AD409" s="9" t="s">
        <v>3869</v>
      </c>
      <c r="AE409" s="9" t="s">
        <v>87</v>
      </c>
      <c r="AF409" s="9" t="s">
        <v>385</v>
      </c>
      <c r="AG409" s="9" t="s">
        <v>3870</v>
      </c>
      <c r="AH409" s="9" t="s">
        <v>91</v>
      </c>
      <c r="AI409" s="9" t="s">
        <v>91</v>
      </c>
      <c r="AJ409" s="9" t="s">
        <v>91</v>
      </c>
      <c r="AK409" s="9" t="s">
        <v>91</v>
      </c>
      <c r="AL409" s="9" t="s">
        <v>91</v>
      </c>
      <c r="AM409" s="9" t="s">
        <v>91</v>
      </c>
      <c r="AN409" s="9"/>
      <c r="AO409" s="19">
        <f>EDATE(Table2[[#This Row],[Licensed to]], -13)</f>
        <v>45746</v>
      </c>
      <c r="AP409" s="19">
        <f>EDATE(Table2[[#This Row],[Licensed to]],-4)</f>
        <v>46021</v>
      </c>
      <c r="AQ409" s="19">
        <f>EDATE(Table2[[#This Row],[Licensed to]], -13)</f>
        <v>45746</v>
      </c>
      <c r="AR409" s="19">
        <f>EDATE(Table2[[#This Row],[Licensed to]],-4)</f>
        <v>46021</v>
      </c>
    </row>
    <row r="410" spans="1:48">
      <c r="A410" s="9" t="s">
        <v>3871</v>
      </c>
      <c r="B410" s="33">
        <v>38028</v>
      </c>
      <c r="C410" s="44">
        <v>38395</v>
      </c>
      <c r="D410" s="33">
        <f>Table3[[#This Row],[Closed Date]]+ (7*365)</f>
        <v>40950</v>
      </c>
      <c r="E410" s="33" t="s">
        <v>541</v>
      </c>
      <c r="F410" s="32"/>
      <c r="G410" s="32"/>
      <c r="H410" s="32">
        <v>100328</v>
      </c>
      <c r="I410" s="33">
        <v>38028</v>
      </c>
      <c r="J410" s="33">
        <v>38395</v>
      </c>
      <c r="K410" s="32"/>
      <c r="L410" s="32" t="s">
        <v>73</v>
      </c>
      <c r="M410" s="32" t="s">
        <v>169</v>
      </c>
      <c r="N410" s="32">
        <v>1</v>
      </c>
      <c r="O410" s="9" t="s">
        <v>3689</v>
      </c>
      <c r="P410" s="9" t="s">
        <v>751</v>
      </c>
      <c r="Q410" s="9" t="s">
        <v>3872</v>
      </c>
      <c r="R410" s="9"/>
      <c r="S410" s="9"/>
      <c r="T410" s="9"/>
      <c r="U410" s="9"/>
      <c r="V410" s="9" t="s">
        <v>3873</v>
      </c>
      <c r="W410" s="9"/>
      <c r="X410" s="9"/>
      <c r="Y410" s="9"/>
      <c r="Z410" s="9"/>
      <c r="AA410" s="9" t="s">
        <v>3874</v>
      </c>
      <c r="AB410" s="9" t="s">
        <v>87</v>
      </c>
      <c r="AC410" s="9" t="s">
        <v>191</v>
      </c>
      <c r="AD410" s="9" t="s">
        <v>3874</v>
      </c>
      <c r="AE410" s="9" t="s">
        <v>87</v>
      </c>
      <c r="AF410" s="9" t="s">
        <v>191</v>
      </c>
      <c r="AG410" s="9" t="s">
        <v>3875</v>
      </c>
      <c r="AH410" s="9" t="s">
        <v>91</v>
      </c>
      <c r="AI410" s="9" t="s">
        <v>91</v>
      </c>
      <c r="AJ410" s="9" t="s">
        <v>91</v>
      </c>
      <c r="AK410" s="9" t="s">
        <v>91</v>
      </c>
      <c r="AL410" s="9" t="s">
        <v>91</v>
      </c>
      <c r="AM410" s="9" t="s">
        <v>91</v>
      </c>
      <c r="AN410" s="9" t="s">
        <v>274</v>
      </c>
      <c r="AO410" s="19">
        <f>EDATE(Table2[[#This Row],[Licensed to]], -13)</f>
        <v>45899</v>
      </c>
      <c r="AP410" s="19">
        <f>EDATE(Table2[[#This Row],[Licensed to]],-4)</f>
        <v>46172</v>
      </c>
      <c r="AQ410" s="19">
        <f>EDATE(Table2[[#This Row],[Licensed to]], -13)</f>
        <v>45899</v>
      </c>
      <c r="AR410" s="19">
        <f>EDATE(Table2[[#This Row],[Licensed to]],-4)</f>
        <v>46172</v>
      </c>
      <c r="AS410" s="84"/>
      <c r="AT410" s="84"/>
      <c r="AU410" s="84"/>
      <c r="AV410" s="84"/>
    </row>
    <row r="411" spans="1:48">
      <c r="A411" s="9" t="s">
        <v>3876</v>
      </c>
      <c r="B411" s="32"/>
      <c r="C411" s="44">
        <v>40438</v>
      </c>
      <c r="D411" s="33">
        <f>Table3[[#This Row],[Closed Date]]+ (7*365)</f>
        <v>42993</v>
      </c>
      <c r="E411" s="33">
        <v>45817</v>
      </c>
      <c r="F411" s="32"/>
      <c r="G411" s="32"/>
      <c r="H411" s="32">
        <v>155</v>
      </c>
      <c r="I411" s="33">
        <v>39872</v>
      </c>
      <c r="J411" s="33">
        <v>40601</v>
      </c>
      <c r="K411" s="32"/>
      <c r="L411" s="32" t="s">
        <v>93</v>
      </c>
      <c r="M411" s="32" t="s">
        <v>94</v>
      </c>
      <c r="N411" s="32">
        <v>5</v>
      </c>
      <c r="O411" s="9" t="s">
        <v>3877</v>
      </c>
      <c r="P411" s="9" t="s">
        <v>3878</v>
      </c>
      <c r="Q411" s="9" t="s">
        <v>3879</v>
      </c>
      <c r="R411" s="9" t="s">
        <v>3880</v>
      </c>
      <c r="S411" s="9" t="s">
        <v>3879</v>
      </c>
      <c r="T411" s="9"/>
      <c r="U411" s="9"/>
      <c r="V411" s="9" t="s">
        <v>3881</v>
      </c>
      <c r="W411" s="9"/>
      <c r="X411" s="9"/>
      <c r="Y411" s="9"/>
      <c r="Z411" s="9" t="s">
        <v>3882</v>
      </c>
      <c r="AA411" s="9" t="s">
        <v>3883</v>
      </c>
      <c r="AB411" s="9" t="s">
        <v>87</v>
      </c>
      <c r="AC411" s="9" t="s">
        <v>525</v>
      </c>
      <c r="AD411" s="9" t="s">
        <v>3884</v>
      </c>
      <c r="AE411" s="9" t="s">
        <v>87</v>
      </c>
      <c r="AF411" s="9" t="s">
        <v>126</v>
      </c>
      <c r="AG411" s="9" t="s">
        <v>3885</v>
      </c>
      <c r="AH411" s="9" t="s">
        <v>91</v>
      </c>
      <c r="AI411" s="9" t="s">
        <v>91</v>
      </c>
      <c r="AJ411" s="9" t="s">
        <v>91</v>
      </c>
      <c r="AK411" s="9" t="s">
        <v>91</v>
      </c>
      <c r="AL411" s="9" t="s">
        <v>90</v>
      </c>
      <c r="AM411" s="9" t="s">
        <v>91</v>
      </c>
      <c r="AN411" s="9" t="s">
        <v>3886</v>
      </c>
      <c r="AO411" s="19">
        <f>EDATE(Table2[[#This Row],[Licensed to]], -13)</f>
        <v>46295</v>
      </c>
      <c r="AP411" s="19">
        <f>EDATE(Table2[[#This Row],[Licensed to]],-4)</f>
        <v>46568</v>
      </c>
      <c r="AQ411" s="19">
        <f>EDATE(Table2[[#This Row],[Licensed to]], -13)</f>
        <v>46295</v>
      </c>
      <c r="AR411" s="19">
        <f>EDATE(Table2[[#This Row],[Licensed to]],-4)</f>
        <v>46568</v>
      </c>
    </row>
    <row r="412" spans="1:48">
      <c r="A412" s="9" t="s">
        <v>3887</v>
      </c>
      <c r="B412" s="32"/>
      <c r="C412" s="44">
        <v>40298</v>
      </c>
      <c r="D412" s="33">
        <f>Table3[[#This Row],[Closed Date]]+ (7*365)</f>
        <v>42853</v>
      </c>
      <c r="E412" s="33">
        <v>45817</v>
      </c>
      <c r="F412" s="32"/>
      <c r="G412" s="32"/>
      <c r="H412" s="32">
        <v>100694</v>
      </c>
      <c r="I412" s="33">
        <v>39609</v>
      </c>
      <c r="J412" s="33">
        <v>39973</v>
      </c>
      <c r="K412" s="32"/>
      <c r="L412" s="32" t="s">
        <v>73</v>
      </c>
      <c r="M412" s="32" t="s">
        <v>94</v>
      </c>
      <c r="N412" s="32">
        <v>4</v>
      </c>
      <c r="O412" s="9" t="s">
        <v>3888</v>
      </c>
      <c r="P412" s="9" t="s">
        <v>3889</v>
      </c>
      <c r="Q412" s="9" t="s">
        <v>3890</v>
      </c>
      <c r="R412" s="9" t="s">
        <v>3891</v>
      </c>
      <c r="S412" s="9" t="s">
        <v>3892</v>
      </c>
      <c r="T412" s="9"/>
      <c r="U412" s="9"/>
      <c r="V412" s="9" t="s">
        <v>3893</v>
      </c>
      <c r="W412" s="9"/>
      <c r="X412" s="9"/>
      <c r="Y412" s="9"/>
      <c r="Z412" s="9" t="s">
        <v>3894</v>
      </c>
      <c r="AA412" s="9" t="s">
        <v>3895</v>
      </c>
      <c r="AB412" s="9" t="s">
        <v>87</v>
      </c>
      <c r="AC412" s="9" t="s">
        <v>138</v>
      </c>
      <c r="AD412" s="9" t="s">
        <v>3896</v>
      </c>
      <c r="AE412" s="9" t="s">
        <v>87</v>
      </c>
      <c r="AF412" s="9" t="s">
        <v>3897</v>
      </c>
      <c r="AG412" s="9" t="s">
        <v>3898</v>
      </c>
      <c r="AH412" s="9" t="s">
        <v>91</v>
      </c>
      <c r="AI412" s="9" t="s">
        <v>91</v>
      </c>
      <c r="AJ412" s="9" t="s">
        <v>91</v>
      </c>
      <c r="AK412" s="9" t="s">
        <v>91</v>
      </c>
      <c r="AL412" s="9" t="s">
        <v>91</v>
      </c>
      <c r="AM412" s="9" t="s">
        <v>91</v>
      </c>
      <c r="AN412" s="9" t="s">
        <v>3899</v>
      </c>
      <c r="AO412" s="19">
        <f>EDATE(Table2[[#This Row],[Licensed to]], -13)</f>
        <v>45746</v>
      </c>
      <c r="AP412" s="19">
        <f>EDATE(Table2[[#This Row],[Licensed to]],-4)</f>
        <v>46021</v>
      </c>
      <c r="AQ412" s="19">
        <f>EDATE(Table2[[#This Row],[Licensed to]], -13)</f>
        <v>45746</v>
      </c>
      <c r="AR412" s="19">
        <f>EDATE(Table2[[#This Row],[Licensed to]],-4)</f>
        <v>46021</v>
      </c>
    </row>
    <row r="413" spans="1:48">
      <c r="A413" s="9" t="s">
        <v>3900</v>
      </c>
      <c r="B413" s="32"/>
      <c r="C413" s="44">
        <v>40367</v>
      </c>
      <c r="D413" s="33">
        <f>Table3[[#This Row],[Closed Date]]+ (7*365)</f>
        <v>42922</v>
      </c>
      <c r="E413" s="33">
        <v>45817</v>
      </c>
      <c r="F413" s="32"/>
      <c r="G413" s="32"/>
      <c r="H413" s="32">
        <v>236</v>
      </c>
      <c r="I413" s="33">
        <v>39813</v>
      </c>
      <c r="J413" s="33">
        <v>40542</v>
      </c>
      <c r="K413" s="32"/>
      <c r="L413" s="32" t="s">
        <v>93</v>
      </c>
      <c r="M413" s="32" t="s">
        <v>94</v>
      </c>
      <c r="N413" s="32">
        <v>3</v>
      </c>
      <c r="O413" s="9" t="s">
        <v>3901</v>
      </c>
      <c r="P413" s="9" t="s">
        <v>3902</v>
      </c>
      <c r="Q413" s="9" t="s">
        <v>3903</v>
      </c>
      <c r="R413" s="9" t="s">
        <v>3904</v>
      </c>
      <c r="S413" s="9" t="s">
        <v>3905</v>
      </c>
      <c r="T413" s="9"/>
      <c r="U413" s="9"/>
      <c r="V413" s="9" t="s">
        <v>3906</v>
      </c>
      <c r="W413" s="9"/>
      <c r="X413" s="9"/>
      <c r="Y413" s="9"/>
      <c r="Z413" s="9" t="s">
        <v>3907</v>
      </c>
      <c r="AA413" s="9" t="s">
        <v>3908</v>
      </c>
      <c r="AB413" s="9" t="s">
        <v>1484</v>
      </c>
      <c r="AC413" s="9" t="s">
        <v>1485</v>
      </c>
      <c r="AD413" s="9" t="s">
        <v>3909</v>
      </c>
      <c r="AE413" s="9" t="s">
        <v>1484</v>
      </c>
      <c r="AF413" s="9" t="s">
        <v>1485</v>
      </c>
      <c r="AG413" s="9" t="s">
        <v>3910</v>
      </c>
      <c r="AH413" s="9" t="s">
        <v>91</v>
      </c>
      <c r="AI413" s="9" t="s">
        <v>91</v>
      </c>
      <c r="AJ413" s="9" t="s">
        <v>91</v>
      </c>
      <c r="AK413" s="9" t="s">
        <v>91</v>
      </c>
      <c r="AL413" s="9" t="s">
        <v>91</v>
      </c>
      <c r="AM413" s="9" t="s">
        <v>90</v>
      </c>
      <c r="AN413" s="9" t="s">
        <v>3911</v>
      </c>
      <c r="AO413" s="19">
        <f>EDATE(Table2[[#This Row],[Licensed to]], -13)</f>
        <v>45807</v>
      </c>
      <c r="AP413" s="19">
        <f>EDATE(Table2[[#This Row],[Licensed to]],-4)</f>
        <v>46081</v>
      </c>
      <c r="AQ413" s="19">
        <f>EDATE(Table2[[#This Row],[Licensed to]], -13)</f>
        <v>45807</v>
      </c>
      <c r="AR413" s="19">
        <f>EDATE(Table2[[#This Row],[Licensed to]],-4)</f>
        <v>46081</v>
      </c>
    </row>
    <row r="414" spans="1:48">
      <c r="A414" s="9" t="s">
        <v>3912</v>
      </c>
      <c r="B414" s="33">
        <v>39071</v>
      </c>
      <c r="C414" s="44">
        <v>40312</v>
      </c>
      <c r="D414" s="33">
        <f>Table3[[#This Row],[Closed Date]]+ (7*365)</f>
        <v>42867</v>
      </c>
      <c r="E414" s="33">
        <v>45817</v>
      </c>
      <c r="F414" s="32"/>
      <c r="G414" s="32"/>
      <c r="H414" s="32">
        <v>100572</v>
      </c>
      <c r="I414" s="33">
        <v>39802</v>
      </c>
      <c r="J414" s="33">
        <v>40531</v>
      </c>
      <c r="K414" s="32"/>
      <c r="L414" s="32" t="s">
        <v>93</v>
      </c>
      <c r="M414" s="32" t="s">
        <v>94</v>
      </c>
      <c r="N414" s="32">
        <v>5</v>
      </c>
      <c r="O414" s="9" t="s">
        <v>3913</v>
      </c>
      <c r="P414" s="9" t="s">
        <v>1621</v>
      </c>
      <c r="Q414" s="9" t="s">
        <v>3914</v>
      </c>
      <c r="R414" s="9" t="s">
        <v>3915</v>
      </c>
      <c r="S414" s="9" t="s">
        <v>3514</v>
      </c>
      <c r="T414" s="9"/>
      <c r="U414" s="9"/>
      <c r="V414" s="9" t="s">
        <v>3916</v>
      </c>
      <c r="W414" s="9"/>
      <c r="X414" s="9"/>
      <c r="Y414" s="9"/>
      <c r="Z414" s="9" t="s">
        <v>3917</v>
      </c>
      <c r="AA414" s="9" t="s">
        <v>3918</v>
      </c>
      <c r="AB414" s="9" t="s">
        <v>87</v>
      </c>
      <c r="AC414" s="9" t="s">
        <v>126</v>
      </c>
      <c r="AD414" s="9" t="s">
        <v>3919</v>
      </c>
      <c r="AE414" s="9" t="s">
        <v>87</v>
      </c>
      <c r="AF414" s="9" t="s">
        <v>126</v>
      </c>
      <c r="AG414" s="9" t="s">
        <v>179</v>
      </c>
      <c r="AH414" s="9" t="s">
        <v>91</v>
      </c>
      <c r="AI414" s="9" t="s">
        <v>91</v>
      </c>
      <c r="AJ414" s="9" t="s">
        <v>91</v>
      </c>
      <c r="AK414" s="9" t="s">
        <v>91</v>
      </c>
      <c r="AL414" s="9" t="s">
        <v>91</v>
      </c>
      <c r="AM414" s="9" t="s">
        <v>91</v>
      </c>
      <c r="AN414" s="9" t="s">
        <v>3920</v>
      </c>
      <c r="AO414" s="19">
        <f>EDATE(Table2[[#This Row],[Licensed to]], -13)</f>
        <v>45899</v>
      </c>
      <c r="AP414" s="19">
        <f>EDATE(Table2[[#This Row],[Licensed to]],-4)</f>
        <v>46172</v>
      </c>
      <c r="AQ414" s="19">
        <f>EDATE(Table2[[#This Row],[Licensed to]], -13)</f>
        <v>45899</v>
      </c>
      <c r="AR414" s="19">
        <f>EDATE(Table2[[#This Row],[Licensed to]],-4)</f>
        <v>46172</v>
      </c>
    </row>
    <row r="415" spans="1:48">
      <c r="A415" s="9" t="s">
        <v>3921</v>
      </c>
      <c r="B415" s="32"/>
      <c r="C415" s="44">
        <v>38723</v>
      </c>
      <c r="D415" s="33">
        <f>Table3[[#This Row],[Closed Date]]+ (7*365)</f>
        <v>41278</v>
      </c>
      <c r="E415" s="33">
        <v>45817</v>
      </c>
      <c r="F415" s="32"/>
      <c r="G415" s="32"/>
      <c r="H415" s="32">
        <v>100360</v>
      </c>
      <c r="I415" s="33">
        <v>38216</v>
      </c>
      <c r="J415" s="33">
        <v>38717</v>
      </c>
      <c r="K415" s="32"/>
      <c r="L415" s="32" t="s">
        <v>73</v>
      </c>
      <c r="M415" s="32" t="s">
        <v>94</v>
      </c>
      <c r="N415" s="32">
        <v>4</v>
      </c>
      <c r="O415" s="9" t="s">
        <v>445</v>
      </c>
      <c r="P415" s="9" t="s">
        <v>3922</v>
      </c>
      <c r="Q415" s="9" t="s">
        <v>3446</v>
      </c>
      <c r="R415" s="9"/>
      <c r="S415" s="9"/>
      <c r="T415" s="9"/>
      <c r="U415" s="9"/>
      <c r="V415" s="9" t="s">
        <v>3923</v>
      </c>
      <c r="W415" s="9"/>
      <c r="X415" s="9"/>
      <c r="Y415" s="9"/>
      <c r="Z415" s="9"/>
      <c r="AA415" s="9" t="s">
        <v>3924</v>
      </c>
      <c r="AB415" s="9" t="s">
        <v>87</v>
      </c>
      <c r="AC415" s="9" t="s">
        <v>385</v>
      </c>
      <c r="AD415" s="9" t="s">
        <v>3924</v>
      </c>
      <c r="AE415" s="9" t="s">
        <v>87</v>
      </c>
      <c r="AF415" s="9" t="s">
        <v>385</v>
      </c>
      <c r="AG415" s="9" t="s">
        <v>3925</v>
      </c>
      <c r="AH415" s="9" t="s">
        <v>91</v>
      </c>
      <c r="AI415" s="9" t="s">
        <v>91</v>
      </c>
      <c r="AJ415" s="9" t="s">
        <v>91</v>
      </c>
      <c r="AK415" s="9" t="s">
        <v>91</v>
      </c>
      <c r="AL415" s="9" t="s">
        <v>91</v>
      </c>
      <c r="AM415" s="9" t="s">
        <v>91</v>
      </c>
      <c r="AN415" s="9" t="s">
        <v>3926</v>
      </c>
      <c r="AO415" s="19">
        <f>EDATE(Table2[[#This Row],[Licensed to]], -13)</f>
        <v>45930</v>
      </c>
      <c r="AP415" s="19">
        <f>EDATE(Table2[[#This Row],[Licensed to]],-4)</f>
        <v>46203</v>
      </c>
      <c r="AQ415" s="19">
        <f>EDATE(Table2[[#This Row],[Licensed to]], -13)</f>
        <v>45930</v>
      </c>
      <c r="AR415" s="19">
        <f>EDATE(Table2[[#This Row],[Licensed to]],-4)</f>
        <v>46203</v>
      </c>
    </row>
    <row r="416" spans="1:48">
      <c r="A416" s="9" t="s">
        <v>3927</v>
      </c>
      <c r="B416" s="33">
        <v>34920</v>
      </c>
      <c r="C416" s="44">
        <v>40441</v>
      </c>
      <c r="D416" s="33">
        <f>Table3[[#This Row],[Closed Date]]+ (7*365)</f>
        <v>42996</v>
      </c>
      <c r="E416" s="33">
        <v>45817</v>
      </c>
      <c r="F416" s="32"/>
      <c r="G416" s="32"/>
      <c r="H416" s="32">
        <v>81</v>
      </c>
      <c r="I416" s="33">
        <v>39712</v>
      </c>
      <c r="J416" s="33">
        <v>40441</v>
      </c>
      <c r="K416" s="32"/>
      <c r="L416" s="32" t="s">
        <v>93</v>
      </c>
      <c r="M416" s="32" t="s">
        <v>94</v>
      </c>
      <c r="N416" s="32">
        <v>5</v>
      </c>
      <c r="O416" s="9" t="s">
        <v>3928</v>
      </c>
      <c r="P416" s="9" t="s">
        <v>2722</v>
      </c>
      <c r="Q416" s="9" t="s">
        <v>3929</v>
      </c>
      <c r="R416" s="9" t="s">
        <v>2880</v>
      </c>
      <c r="S416" s="9" t="s">
        <v>2881</v>
      </c>
      <c r="T416" s="9"/>
      <c r="U416" s="9"/>
      <c r="V416" s="9" t="s">
        <v>3930</v>
      </c>
      <c r="W416" s="9"/>
      <c r="X416" s="9"/>
      <c r="Y416" s="9"/>
      <c r="Z416" s="9" t="s">
        <v>3931</v>
      </c>
      <c r="AA416" s="9" t="s">
        <v>3932</v>
      </c>
      <c r="AB416" s="9" t="s">
        <v>87</v>
      </c>
      <c r="AC416" s="9" t="s">
        <v>126</v>
      </c>
      <c r="AD416" s="9" t="s">
        <v>3932</v>
      </c>
      <c r="AE416" s="9" t="s">
        <v>87</v>
      </c>
      <c r="AF416" s="9" t="s">
        <v>126</v>
      </c>
      <c r="AG416" s="9" t="s">
        <v>3933</v>
      </c>
      <c r="AH416" s="9" t="s">
        <v>91</v>
      </c>
      <c r="AI416" s="9" t="s">
        <v>91</v>
      </c>
      <c r="AJ416" s="9" t="s">
        <v>91</v>
      </c>
      <c r="AK416" s="9" t="s">
        <v>91</v>
      </c>
      <c r="AL416" s="9" t="s">
        <v>91</v>
      </c>
      <c r="AM416" s="9" t="s">
        <v>91</v>
      </c>
      <c r="AN416" s="9" t="s">
        <v>3934</v>
      </c>
      <c r="AO416" s="19">
        <f>EDATE(Table2[[#This Row],[Licensed to]], -13)</f>
        <v>46081</v>
      </c>
      <c r="AP416" s="19">
        <f>EDATE(Table2[[#This Row],[Licensed to]],-4)</f>
        <v>46356</v>
      </c>
      <c r="AQ416" s="19">
        <f>EDATE(Table2[[#This Row],[Licensed to]], -13)</f>
        <v>46081</v>
      </c>
      <c r="AR416" s="19">
        <f>EDATE(Table2[[#This Row],[Licensed to]],-4)</f>
        <v>46356</v>
      </c>
    </row>
    <row r="417" spans="1:44">
      <c r="A417" s="9" t="s">
        <v>3935</v>
      </c>
      <c r="B417" s="33">
        <v>38950</v>
      </c>
      <c r="C417" s="44">
        <v>39330</v>
      </c>
      <c r="D417" s="33">
        <f>Table3[[#This Row],[Closed Date]]+ (7*365)</f>
        <v>41885</v>
      </c>
      <c r="E417" s="33" t="s">
        <v>541</v>
      </c>
      <c r="F417" s="32"/>
      <c r="G417" s="32"/>
      <c r="H417" s="32">
        <v>100541</v>
      </c>
      <c r="I417" s="33">
        <v>39315</v>
      </c>
      <c r="J417" s="33">
        <v>39680</v>
      </c>
      <c r="K417" s="32"/>
      <c r="L417" s="32" t="s">
        <v>93</v>
      </c>
      <c r="M417" s="32" t="s">
        <v>94</v>
      </c>
      <c r="N417" s="32">
        <v>5</v>
      </c>
      <c r="O417" s="9" t="s">
        <v>3936</v>
      </c>
      <c r="P417" s="9" t="s">
        <v>3483</v>
      </c>
      <c r="Q417" s="9" t="s">
        <v>3484</v>
      </c>
      <c r="R417" s="9" t="s">
        <v>3485</v>
      </c>
      <c r="S417" s="9" t="s">
        <v>3937</v>
      </c>
      <c r="T417" s="9"/>
      <c r="U417" s="9"/>
      <c r="V417" s="9" t="s">
        <v>3486</v>
      </c>
      <c r="W417" s="9"/>
      <c r="X417" s="9"/>
      <c r="Y417" s="9"/>
      <c r="Z417" s="9" t="s">
        <v>3488</v>
      </c>
      <c r="AA417" s="9" t="s">
        <v>3489</v>
      </c>
      <c r="AB417" s="9" t="s">
        <v>87</v>
      </c>
      <c r="AC417" s="9" t="s">
        <v>140</v>
      </c>
      <c r="AD417" s="9" t="s">
        <v>3938</v>
      </c>
      <c r="AE417" s="9" t="s">
        <v>87</v>
      </c>
      <c r="AF417" s="9" t="s">
        <v>140</v>
      </c>
      <c r="AG417" s="9" t="s">
        <v>3939</v>
      </c>
      <c r="AH417" s="9" t="s">
        <v>91</v>
      </c>
      <c r="AI417" s="9" t="s">
        <v>91</v>
      </c>
      <c r="AJ417" s="9" t="s">
        <v>91</v>
      </c>
      <c r="AK417" s="9" t="s">
        <v>91</v>
      </c>
      <c r="AL417" s="9" t="s">
        <v>91</v>
      </c>
      <c r="AM417" s="9" t="s">
        <v>91</v>
      </c>
      <c r="AN417" s="9" t="s">
        <v>3940</v>
      </c>
      <c r="AO417" s="19">
        <f>EDATE(Table2[[#This Row],[Licensed to]], -13)</f>
        <v>45777</v>
      </c>
      <c r="AP417" s="19">
        <f>EDATE(Table2[[#This Row],[Licensed to]],-4)</f>
        <v>46053</v>
      </c>
      <c r="AQ417" s="19">
        <f>EDATE(Table2[[#This Row],[Licensed to]], -13)</f>
        <v>45777</v>
      </c>
      <c r="AR417" s="19">
        <f>EDATE(Table2[[#This Row],[Licensed to]],-4)</f>
        <v>46053</v>
      </c>
    </row>
    <row r="418" spans="1:44">
      <c r="A418" s="9" t="s">
        <v>3941</v>
      </c>
      <c r="B418" s="33">
        <v>38566</v>
      </c>
      <c r="C418" s="44">
        <v>45138</v>
      </c>
      <c r="D418" s="33">
        <f>Table3[[#This Row],[Closed Date]]+ (7*365)</f>
        <v>47693</v>
      </c>
      <c r="E418" s="33"/>
      <c r="F418" s="32"/>
      <c r="G418" s="32">
        <v>13737</v>
      </c>
      <c r="H418" s="32">
        <v>100441</v>
      </c>
      <c r="I418" s="33">
        <v>44409</v>
      </c>
      <c r="J418" s="33">
        <v>45138</v>
      </c>
      <c r="K418" s="32"/>
      <c r="L418" s="32" t="s">
        <v>93</v>
      </c>
      <c r="M418" s="32" t="s">
        <v>94</v>
      </c>
      <c r="N418" s="32">
        <v>5</v>
      </c>
      <c r="O418" s="9" t="s">
        <v>3936</v>
      </c>
      <c r="P418" s="9" t="s">
        <v>3483</v>
      </c>
      <c r="Q418" s="9" t="s">
        <v>3484</v>
      </c>
      <c r="R418" s="9" t="s">
        <v>3942</v>
      </c>
      <c r="S418" s="9" t="s">
        <v>3937</v>
      </c>
      <c r="T418" s="9"/>
      <c r="U418" s="9"/>
      <c r="V418" s="9" t="s">
        <v>3943</v>
      </c>
      <c r="W418" s="9"/>
      <c r="X418" s="9" t="s">
        <v>3944</v>
      </c>
      <c r="Y418" s="9"/>
      <c r="Z418" s="9" t="s">
        <v>3488</v>
      </c>
      <c r="AA418" s="9" t="s">
        <v>3489</v>
      </c>
      <c r="AB418" s="9" t="s">
        <v>87</v>
      </c>
      <c r="AC418" s="9" t="s">
        <v>140</v>
      </c>
      <c r="AD418" s="9" t="s">
        <v>3489</v>
      </c>
      <c r="AE418" s="9" t="s">
        <v>87</v>
      </c>
      <c r="AF418" s="9" t="s">
        <v>140</v>
      </c>
      <c r="AG418" s="9" t="s">
        <v>3939</v>
      </c>
      <c r="AH418" s="9" t="s">
        <v>90</v>
      </c>
      <c r="AI418" s="9" t="s">
        <v>91</v>
      </c>
      <c r="AJ418" s="9" t="s">
        <v>91</v>
      </c>
      <c r="AK418" s="9" t="s">
        <v>91</v>
      </c>
      <c r="AL418" s="9" t="s">
        <v>91</v>
      </c>
      <c r="AM418" s="9" t="s">
        <v>91</v>
      </c>
      <c r="AN418" s="9" t="s">
        <v>274</v>
      </c>
      <c r="AO418" s="19">
        <f>EDATE(Table2[[#This Row],[Licensed to]], -13)</f>
        <v>45807</v>
      </c>
      <c r="AP418" s="19">
        <f>EDATE(Table2[[#This Row],[Licensed to]],-4)</f>
        <v>46081</v>
      </c>
      <c r="AQ418" s="19">
        <f>EDATE(Table2[[#This Row],[Licensed to]], -13)</f>
        <v>45807</v>
      </c>
      <c r="AR418" s="19">
        <f>EDATE(Table2[[#This Row],[Licensed to]],-4)</f>
        <v>46081</v>
      </c>
    </row>
    <row r="419" spans="1:44">
      <c r="A419" s="9" t="s">
        <v>3945</v>
      </c>
      <c r="B419" s="33">
        <v>36622</v>
      </c>
      <c r="C419" s="44">
        <v>40304</v>
      </c>
      <c r="D419" s="33">
        <f>Table3[[#This Row],[Closed Date]]+ (7*365)</f>
        <v>42859</v>
      </c>
      <c r="E419" s="33">
        <v>45817</v>
      </c>
      <c r="F419" s="32"/>
      <c r="G419" s="32"/>
      <c r="H419" s="32">
        <v>160</v>
      </c>
      <c r="I419" s="33">
        <v>39783</v>
      </c>
      <c r="J419" s="33">
        <v>40512</v>
      </c>
      <c r="K419" s="32"/>
      <c r="L419" s="32" t="s">
        <v>93</v>
      </c>
      <c r="M419" s="32" t="s">
        <v>94</v>
      </c>
      <c r="N419" s="32">
        <v>5</v>
      </c>
      <c r="O419" s="9" t="s">
        <v>3946</v>
      </c>
      <c r="P419" s="9" t="s">
        <v>3947</v>
      </c>
      <c r="Q419" s="9" t="s">
        <v>3948</v>
      </c>
      <c r="R419" s="9" t="s">
        <v>2880</v>
      </c>
      <c r="S419" s="9" t="s">
        <v>2881</v>
      </c>
      <c r="T419" s="9"/>
      <c r="U419" s="9"/>
      <c r="V419" s="9" t="s">
        <v>3949</v>
      </c>
      <c r="W419" s="9"/>
      <c r="X419" s="9"/>
      <c r="Y419" s="9"/>
      <c r="Z419" s="9" t="s">
        <v>3950</v>
      </c>
      <c r="AA419" s="9" t="s">
        <v>3951</v>
      </c>
      <c r="AB419" s="9" t="s">
        <v>87</v>
      </c>
      <c r="AC419" s="9" t="s">
        <v>2704</v>
      </c>
      <c r="AD419" s="9" t="s">
        <v>3952</v>
      </c>
      <c r="AE419" s="9" t="s">
        <v>87</v>
      </c>
      <c r="AF419" s="9" t="s">
        <v>126</v>
      </c>
      <c r="AG419" s="9" t="s">
        <v>3953</v>
      </c>
      <c r="AH419" s="9" t="s">
        <v>91</v>
      </c>
      <c r="AI419" s="9" t="s">
        <v>91</v>
      </c>
      <c r="AJ419" s="9" t="s">
        <v>91</v>
      </c>
      <c r="AK419" s="9" t="s">
        <v>91</v>
      </c>
      <c r="AL419" s="9" t="s">
        <v>91</v>
      </c>
      <c r="AM419" s="9" t="s">
        <v>91</v>
      </c>
      <c r="AN419" s="9" t="s">
        <v>3954</v>
      </c>
      <c r="AO419" s="19">
        <f>EDATE(Table2[[#This Row],[Licensed to]], -13)</f>
        <v>46172</v>
      </c>
      <c r="AP419" s="19">
        <f>EDATE(Table2[[#This Row],[Licensed to]],-4)</f>
        <v>46446</v>
      </c>
      <c r="AQ419" s="19">
        <f>EDATE(Table2[[#This Row],[Licensed to]], -13)</f>
        <v>46172</v>
      </c>
      <c r="AR419" s="19">
        <f>EDATE(Table2[[#This Row],[Licensed to]],-4)</f>
        <v>46446</v>
      </c>
    </row>
    <row r="420" spans="1:44">
      <c r="A420" s="9" t="s">
        <v>3955</v>
      </c>
      <c r="B420" s="33">
        <v>37203</v>
      </c>
      <c r="C420" s="44">
        <v>40389</v>
      </c>
      <c r="D420" s="33">
        <f>Table3[[#This Row],[Closed Date]]+ (7*365)</f>
        <v>42944</v>
      </c>
      <c r="E420" s="33">
        <v>45817</v>
      </c>
      <c r="F420" s="32"/>
      <c r="G420" s="32"/>
      <c r="H420" s="32">
        <v>203</v>
      </c>
      <c r="I420" s="33">
        <v>39400</v>
      </c>
      <c r="J420" s="33">
        <v>40304</v>
      </c>
      <c r="K420" s="32"/>
      <c r="L420" s="32" t="s">
        <v>93</v>
      </c>
      <c r="M420" s="32" t="s">
        <v>94</v>
      </c>
      <c r="N420" s="32">
        <v>5</v>
      </c>
      <c r="O420" s="9" t="s">
        <v>3946</v>
      </c>
      <c r="P420" s="9" t="s">
        <v>3947</v>
      </c>
      <c r="Q420" s="9" t="s">
        <v>3948</v>
      </c>
      <c r="R420" s="9" t="s">
        <v>2880</v>
      </c>
      <c r="S420" s="9" t="s">
        <v>2881</v>
      </c>
      <c r="T420" s="9"/>
      <c r="U420" s="9"/>
      <c r="V420" s="9" t="s">
        <v>3956</v>
      </c>
      <c r="W420" s="9"/>
      <c r="X420" s="9"/>
      <c r="Y420" s="9"/>
      <c r="Z420" s="9" t="s">
        <v>3950</v>
      </c>
      <c r="AA420" s="9" t="s">
        <v>3951</v>
      </c>
      <c r="AB420" s="9" t="s">
        <v>87</v>
      </c>
      <c r="AC420" s="9" t="s">
        <v>2704</v>
      </c>
      <c r="AD420" s="9" t="s">
        <v>3957</v>
      </c>
      <c r="AE420" s="9" t="s">
        <v>87</v>
      </c>
      <c r="AF420" s="9" t="s">
        <v>154</v>
      </c>
      <c r="AG420" s="9" t="s">
        <v>3958</v>
      </c>
      <c r="AH420" s="9" t="s">
        <v>91</v>
      </c>
      <c r="AI420" s="9" t="s">
        <v>91</v>
      </c>
      <c r="AJ420" s="9" t="s">
        <v>91</v>
      </c>
      <c r="AK420" s="9" t="s">
        <v>91</v>
      </c>
      <c r="AL420" s="9" t="s">
        <v>90</v>
      </c>
      <c r="AM420" s="9" t="s">
        <v>91</v>
      </c>
      <c r="AN420" s="9" t="s">
        <v>3959</v>
      </c>
      <c r="AO420" s="19">
        <f>EDATE(Table2[[#This Row],[Licensed to]], -13)</f>
        <v>45930</v>
      </c>
      <c r="AP420" s="19">
        <f>EDATE(Table2[[#This Row],[Licensed to]],-4)</f>
        <v>46203</v>
      </c>
      <c r="AQ420" s="19">
        <f>EDATE(Table2[[#This Row],[Licensed to]], -13)</f>
        <v>45930</v>
      </c>
      <c r="AR420" s="19">
        <f>EDATE(Table2[[#This Row],[Licensed to]],-4)</f>
        <v>46203</v>
      </c>
    </row>
    <row r="421" spans="1:44">
      <c r="A421" s="9" t="s">
        <v>3960</v>
      </c>
      <c r="B421" s="32"/>
      <c r="C421" s="44">
        <v>39374</v>
      </c>
      <c r="D421" s="33">
        <f>Table3[[#This Row],[Closed Date]]+ (7*365)</f>
        <v>41929</v>
      </c>
      <c r="E421" s="33">
        <v>45817</v>
      </c>
      <c r="F421" s="32"/>
      <c r="G421" s="32"/>
      <c r="H421" s="32">
        <v>100373</v>
      </c>
      <c r="I421" s="33">
        <v>39005</v>
      </c>
      <c r="J421" s="33">
        <v>39735</v>
      </c>
      <c r="K421" s="32"/>
      <c r="L421" s="32" t="s">
        <v>93</v>
      </c>
      <c r="M421" s="32" t="s">
        <v>94</v>
      </c>
      <c r="N421" s="32">
        <v>4</v>
      </c>
      <c r="O421" s="9" t="s">
        <v>3946</v>
      </c>
      <c r="P421" s="9" t="s">
        <v>3947</v>
      </c>
      <c r="Q421" s="9" t="s">
        <v>3948</v>
      </c>
      <c r="R421" s="9" t="s">
        <v>2880</v>
      </c>
      <c r="S421" s="9" t="s">
        <v>2881</v>
      </c>
      <c r="T421" s="9"/>
      <c r="U421" s="9"/>
      <c r="V421" s="9" t="s">
        <v>3961</v>
      </c>
      <c r="W421" s="9"/>
      <c r="X421" s="9"/>
      <c r="Y421" s="9"/>
      <c r="Z421" s="9" t="s">
        <v>3950</v>
      </c>
      <c r="AA421" s="9" t="s">
        <v>3951</v>
      </c>
      <c r="AB421" s="9" t="s">
        <v>87</v>
      </c>
      <c r="AC421" s="9" t="s">
        <v>2704</v>
      </c>
      <c r="AD421" s="9" t="s">
        <v>3962</v>
      </c>
      <c r="AE421" s="9" t="s">
        <v>87</v>
      </c>
      <c r="AF421" s="9" t="s">
        <v>474</v>
      </c>
      <c r="AG421" s="9" t="s">
        <v>3963</v>
      </c>
      <c r="AH421" s="9" t="s">
        <v>91</v>
      </c>
      <c r="AI421" s="9" t="s">
        <v>91</v>
      </c>
      <c r="AJ421" s="9" t="s">
        <v>91</v>
      </c>
      <c r="AK421" s="9" t="s">
        <v>91</v>
      </c>
      <c r="AL421" s="9" t="s">
        <v>91</v>
      </c>
      <c r="AM421" s="9" t="s">
        <v>91</v>
      </c>
      <c r="AN421" s="9" t="s">
        <v>3964</v>
      </c>
      <c r="AO421" s="19">
        <f>EDATE(Table2[[#This Row],[Licensed to]], -13)</f>
        <v>45930</v>
      </c>
      <c r="AP421" s="19">
        <f>EDATE(Table2[[#This Row],[Licensed to]],-4)</f>
        <v>46203</v>
      </c>
      <c r="AQ421" s="19">
        <f>EDATE(Table2[[#This Row],[Licensed to]], -13)</f>
        <v>45930</v>
      </c>
      <c r="AR421" s="19">
        <f>EDATE(Table2[[#This Row],[Licensed to]],-4)</f>
        <v>46203</v>
      </c>
    </row>
    <row r="422" spans="1:44">
      <c r="A422" s="9" t="s">
        <v>3965</v>
      </c>
      <c r="B422" s="33">
        <v>41521</v>
      </c>
      <c r="C422" s="44">
        <v>42879</v>
      </c>
      <c r="D422" s="33">
        <f>Table3[[#This Row],[Closed Date]]+ (7*365)</f>
        <v>45434</v>
      </c>
      <c r="E422" s="33"/>
      <c r="F422" s="32"/>
      <c r="G422" s="32">
        <v>11679</v>
      </c>
      <c r="H422" s="32">
        <v>101024</v>
      </c>
      <c r="I422" s="33">
        <v>42614</v>
      </c>
      <c r="J422" s="33">
        <v>43343</v>
      </c>
      <c r="K422" s="32"/>
      <c r="L422" s="32" t="s">
        <v>93</v>
      </c>
      <c r="M422" s="32" t="s">
        <v>94</v>
      </c>
      <c r="N422" s="32">
        <v>12</v>
      </c>
      <c r="O422" s="9" t="s">
        <v>3966</v>
      </c>
      <c r="P422" s="9" t="s">
        <v>3967</v>
      </c>
      <c r="Q422" s="9" t="s">
        <v>3968</v>
      </c>
      <c r="R422" s="9" t="s">
        <v>1624</v>
      </c>
      <c r="S422" s="9" t="s">
        <v>3969</v>
      </c>
      <c r="T422" s="9"/>
      <c r="U422" s="9"/>
      <c r="V422" s="9"/>
      <c r="W422" s="9" t="s">
        <v>3970</v>
      </c>
      <c r="X422" s="9" t="s">
        <v>3971</v>
      </c>
      <c r="Y422" s="9" t="s">
        <v>3972</v>
      </c>
      <c r="Z422" s="9" t="s">
        <v>3973</v>
      </c>
      <c r="AA422" s="9" t="s">
        <v>3974</v>
      </c>
      <c r="AB422" s="9" t="s">
        <v>238</v>
      </c>
      <c r="AC422" s="9" t="s">
        <v>239</v>
      </c>
      <c r="AD422" s="9" t="s">
        <v>3975</v>
      </c>
      <c r="AE422" s="9" t="s">
        <v>104</v>
      </c>
      <c r="AF422" s="9" t="s">
        <v>241</v>
      </c>
      <c r="AG422" s="9" t="s">
        <v>3976</v>
      </c>
      <c r="AH422" s="9" t="s">
        <v>91</v>
      </c>
      <c r="AI422" s="9" t="s">
        <v>91</v>
      </c>
      <c r="AJ422" s="9" t="s">
        <v>91</v>
      </c>
      <c r="AK422" s="9" t="s">
        <v>91</v>
      </c>
      <c r="AL422" s="9" t="s">
        <v>90</v>
      </c>
      <c r="AM422" s="9" t="s">
        <v>91</v>
      </c>
      <c r="AN422" s="9" t="s">
        <v>417</v>
      </c>
      <c r="AO422" s="19">
        <f>EDATE(Table2[[#This Row],[Licensed to]], -13)</f>
        <v>46022</v>
      </c>
      <c r="AP422" s="19">
        <f>EDATE(Table2[[#This Row],[Licensed to]],-4)</f>
        <v>46295</v>
      </c>
      <c r="AQ422" s="19">
        <f>EDATE(Table2[[#This Row],[Licensed to]], -13)</f>
        <v>46022</v>
      </c>
      <c r="AR422" s="19">
        <f>EDATE(Table2[[#This Row],[Licensed to]],-4)</f>
        <v>46295</v>
      </c>
    </row>
    <row r="423" spans="1:44">
      <c r="A423" s="9" t="s">
        <v>3977</v>
      </c>
      <c r="B423" s="33">
        <v>37627</v>
      </c>
      <c r="C423" s="44">
        <v>44724</v>
      </c>
      <c r="D423" s="33">
        <f>Table3[[#This Row],[Closed Date]]+ (7*365)</f>
        <v>47279</v>
      </c>
      <c r="E423" s="33"/>
      <c r="F423" s="32"/>
      <c r="G423" s="32">
        <v>10885</v>
      </c>
      <c r="H423" s="32">
        <v>100281</v>
      </c>
      <c r="I423" s="33">
        <v>44197</v>
      </c>
      <c r="J423" s="33">
        <v>44724</v>
      </c>
      <c r="K423" s="32"/>
      <c r="L423" s="32" t="s">
        <v>93</v>
      </c>
      <c r="M423" s="32" t="s">
        <v>74</v>
      </c>
      <c r="N423" s="32">
        <v>3</v>
      </c>
      <c r="O423" s="9" t="s">
        <v>3978</v>
      </c>
      <c r="P423" s="9" t="s">
        <v>3979</v>
      </c>
      <c r="Q423" s="9" t="s">
        <v>3980</v>
      </c>
      <c r="R423" s="9" t="s">
        <v>3981</v>
      </c>
      <c r="S423" s="9" t="s">
        <v>3982</v>
      </c>
      <c r="T423" s="9" t="s">
        <v>3983</v>
      </c>
      <c r="U423" s="9" t="s">
        <v>3984</v>
      </c>
      <c r="V423" s="9" t="s">
        <v>3985</v>
      </c>
      <c r="W423" s="9" t="s">
        <v>3986</v>
      </c>
      <c r="X423" s="9"/>
      <c r="Y423" s="9"/>
      <c r="Z423" s="9" t="s">
        <v>3987</v>
      </c>
      <c r="AA423" s="9" t="s">
        <v>3988</v>
      </c>
      <c r="AB423" s="9" t="s">
        <v>87</v>
      </c>
      <c r="AC423" s="9" t="s">
        <v>241</v>
      </c>
      <c r="AD423" s="9" t="s">
        <v>3989</v>
      </c>
      <c r="AE423" s="9" t="s">
        <v>238</v>
      </c>
      <c r="AF423" s="9" t="s">
        <v>241</v>
      </c>
      <c r="AG423" s="9" t="s">
        <v>3990</v>
      </c>
      <c r="AH423" s="9" t="s">
        <v>90</v>
      </c>
      <c r="AI423" s="9" t="s">
        <v>91</v>
      </c>
      <c r="AJ423" s="9" t="s">
        <v>91</v>
      </c>
      <c r="AK423" s="9" t="s">
        <v>91</v>
      </c>
      <c r="AL423" s="9" t="s">
        <v>90</v>
      </c>
      <c r="AM423" s="9" t="s">
        <v>91</v>
      </c>
      <c r="AN423" s="9" t="s">
        <v>274</v>
      </c>
      <c r="AO423" s="19">
        <f>EDATE(Table2[[#This Row],[Licensed to]], -13)</f>
        <v>45930</v>
      </c>
      <c r="AP423" s="19">
        <f>EDATE(Table2[[#This Row],[Licensed to]],-4)</f>
        <v>46203</v>
      </c>
      <c r="AQ423" s="19">
        <f>EDATE(Table2[[#This Row],[Licensed to]], -13)</f>
        <v>45930</v>
      </c>
      <c r="AR423" s="19">
        <f>EDATE(Table2[[#This Row],[Licensed to]],-4)</f>
        <v>46203</v>
      </c>
    </row>
    <row r="424" spans="1:44">
      <c r="A424" s="9" t="s">
        <v>3991</v>
      </c>
      <c r="B424" s="33">
        <v>37678</v>
      </c>
      <c r="C424" s="44">
        <v>44724</v>
      </c>
      <c r="D424" s="33">
        <f>Table3[[#This Row],[Closed Date]]+ (7*365)</f>
        <v>47279</v>
      </c>
      <c r="E424" s="33"/>
      <c r="F424" s="32"/>
      <c r="G424" s="32">
        <v>11256</v>
      </c>
      <c r="H424" s="32">
        <v>100301</v>
      </c>
      <c r="I424" s="33">
        <v>43800</v>
      </c>
      <c r="J424" s="33">
        <v>44724</v>
      </c>
      <c r="K424" s="32"/>
      <c r="L424" s="32" t="s">
        <v>93</v>
      </c>
      <c r="M424" s="32" t="s">
        <v>74</v>
      </c>
      <c r="N424" s="32">
        <v>2</v>
      </c>
      <c r="O424" s="9" t="s">
        <v>3978</v>
      </c>
      <c r="P424" s="9" t="s">
        <v>3979</v>
      </c>
      <c r="Q424" s="9" t="s">
        <v>3980</v>
      </c>
      <c r="R424" s="9" t="s">
        <v>931</v>
      </c>
      <c r="S424" s="9" t="s">
        <v>3992</v>
      </c>
      <c r="T424" s="9" t="s">
        <v>3993</v>
      </c>
      <c r="U424" s="9" t="s">
        <v>3993</v>
      </c>
      <c r="V424" s="9" t="s">
        <v>3985</v>
      </c>
      <c r="W424" s="9" t="s">
        <v>3994</v>
      </c>
      <c r="X424" s="9"/>
      <c r="Y424" s="9"/>
      <c r="Z424" s="9" t="s">
        <v>3995</v>
      </c>
      <c r="AA424" s="9" t="s">
        <v>3988</v>
      </c>
      <c r="AB424" s="9" t="s">
        <v>87</v>
      </c>
      <c r="AC424" s="9" t="s">
        <v>140</v>
      </c>
      <c r="AD424" s="9" t="s">
        <v>3996</v>
      </c>
      <c r="AE424" s="9" t="s">
        <v>87</v>
      </c>
      <c r="AF424" s="9" t="s">
        <v>474</v>
      </c>
      <c r="AG424" s="9" t="s">
        <v>715</v>
      </c>
      <c r="AH424" s="9" t="s">
        <v>90</v>
      </c>
      <c r="AI424" s="9" t="s">
        <v>91</v>
      </c>
      <c r="AJ424" s="9" t="s">
        <v>91</v>
      </c>
      <c r="AK424" s="9" t="s">
        <v>90</v>
      </c>
      <c r="AL424" s="9" t="s">
        <v>91</v>
      </c>
      <c r="AM424" s="9" t="s">
        <v>91</v>
      </c>
      <c r="AN424" s="9" t="s">
        <v>274</v>
      </c>
      <c r="AO424" s="19">
        <f>EDATE(Table2[[#This Row],[Licensed to]], -13)</f>
        <v>45657</v>
      </c>
      <c r="AP424" s="19">
        <f>EDATE(Table2[[#This Row],[Licensed to]],-4)</f>
        <v>45930</v>
      </c>
      <c r="AQ424" s="19">
        <f>EDATE(Table2[[#This Row],[Licensed to]], -13)</f>
        <v>45657</v>
      </c>
      <c r="AR424" s="19">
        <f>EDATE(Table2[[#This Row],[Licensed to]],-4)</f>
        <v>45930</v>
      </c>
    </row>
    <row r="425" spans="1:44">
      <c r="A425" s="9" t="s">
        <v>3997</v>
      </c>
      <c r="B425" s="33">
        <v>37022</v>
      </c>
      <c r="C425" s="44">
        <v>39080</v>
      </c>
      <c r="D425" s="33">
        <f>Table3[[#This Row],[Closed Date]]+ (7*365)</f>
        <v>41635</v>
      </c>
      <c r="E425" s="33">
        <v>45817</v>
      </c>
      <c r="F425" s="32"/>
      <c r="G425" s="32"/>
      <c r="H425" s="32">
        <v>100224</v>
      </c>
      <c r="I425" s="33">
        <v>38699</v>
      </c>
      <c r="J425" s="33">
        <v>39245</v>
      </c>
      <c r="K425" s="32"/>
      <c r="L425" s="32" t="s">
        <v>93</v>
      </c>
      <c r="M425" s="32" t="s">
        <v>169</v>
      </c>
      <c r="N425" s="32">
        <v>2</v>
      </c>
      <c r="O425" s="9" t="s">
        <v>3978</v>
      </c>
      <c r="P425" s="9" t="s">
        <v>3998</v>
      </c>
      <c r="Q425" s="9" t="s">
        <v>3999</v>
      </c>
      <c r="R425" s="9" t="s">
        <v>4000</v>
      </c>
      <c r="S425" s="9" t="s">
        <v>4001</v>
      </c>
      <c r="T425" s="9"/>
      <c r="U425" s="9"/>
      <c r="V425" s="9" t="s">
        <v>4002</v>
      </c>
      <c r="W425" s="9"/>
      <c r="X425" s="9"/>
      <c r="Y425" s="9"/>
      <c r="Z425" s="9" t="s">
        <v>4003</v>
      </c>
      <c r="AA425" s="9" t="s">
        <v>3988</v>
      </c>
      <c r="AB425" s="9" t="s">
        <v>87</v>
      </c>
      <c r="AC425" s="9" t="s">
        <v>140</v>
      </c>
      <c r="AD425" s="9" t="s">
        <v>4004</v>
      </c>
      <c r="AE425" s="9" t="s">
        <v>87</v>
      </c>
      <c r="AF425" s="9" t="s">
        <v>385</v>
      </c>
      <c r="AG425" s="9" t="s">
        <v>4005</v>
      </c>
      <c r="AH425" s="9" t="s">
        <v>91</v>
      </c>
      <c r="AI425" s="9" t="s">
        <v>91</v>
      </c>
      <c r="AJ425" s="9" t="s">
        <v>91</v>
      </c>
      <c r="AK425" s="9" t="s">
        <v>91</v>
      </c>
      <c r="AL425" s="9" t="s">
        <v>91</v>
      </c>
      <c r="AM425" s="9" t="s">
        <v>91</v>
      </c>
      <c r="AN425" s="9" t="s">
        <v>4006</v>
      </c>
      <c r="AO425" s="19">
        <f>EDATE(Table2[[#This Row],[Licensed to]], -13)</f>
        <v>45838</v>
      </c>
      <c r="AP425" s="19">
        <f>EDATE(Table2[[#This Row],[Licensed to]],-4)</f>
        <v>46112</v>
      </c>
      <c r="AQ425" s="19">
        <f>EDATE(Table2[[#This Row],[Licensed to]], -13)</f>
        <v>45838</v>
      </c>
      <c r="AR425" s="19">
        <f>EDATE(Table2[[#This Row],[Licensed to]],-4)</f>
        <v>46112</v>
      </c>
    </row>
    <row r="426" spans="1:44">
      <c r="A426" s="9" t="s">
        <v>4007</v>
      </c>
      <c r="B426" s="33">
        <v>43938</v>
      </c>
      <c r="C426" s="44">
        <v>44316</v>
      </c>
      <c r="D426" s="33">
        <f>Table3[[#This Row],[Closed Date]]+ (7*365)</f>
        <v>46871</v>
      </c>
      <c r="E426" s="33"/>
      <c r="F426" s="32"/>
      <c r="G426" s="32">
        <v>11973</v>
      </c>
      <c r="H426" s="32">
        <v>101386</v>
      </c>
      <c r="I426" s="33">
        <v>43938</v>
      </c>
      <c r="J426" s="33">
        <v>44316</v>
      </c>
      <c r="K426" s="32"/>
      <c r="L426" s="32" t="s">
        <v>73</v>
      </c>
      <c r="M426" s="32" t="s">
        <v>74</v>
      </c>
      <c r="N426" s="32">
        <v>2</v>
      </c>
      <c r="O426" s="9" t="s">
        <v>3978</v>
      </c>
      <c r="P426" s="9" t="s">
        <v>3979</v>
      </c>
      <c r="Q426" s="9" t="s">
        <v>4008</v>
      </c>
      <c r="R426" s="9" t="s">
        <v>112</v>
      </c>
      <c r="S426" s="9" t="s">
        <v>4009</v>
      </c>
      <c r="T426" s="9"/>
      <c r="U426" s="9"/>
      <c r="V426" s="9" t="s">
        <v>4010</v>
      </c>
      <c r="W426" s="9"/>
      <c r="X426" s="9"/>
      <c r="Y426" s="9"/>
      <c r="Z426" s="9"/>
      <c r="AA426" s="9" t="s">
        <v>3988</v>
      </c>
      <c r="AB426" s="9" t="s">
        <v>87</v>
      </c>
      <c r="AC426" s="9" t="s">
        <v>140</v>
      </c>
      <c r="AD426" s="9" t="s">
        <v>4011</v>
      </c>
      <c r="AE426" s="9" t="s">
        <v>84</v>
      </c>
      <c r="AF426" s="9" t="s">
        <v>85</v>
      </c>
      <c r="AG426" s="9" t="s">
        <v>4012</v>
      </c>
      <c r="AH426" s="9" t="s">
        <v>90</v>
      </c>
      <c r="AI426" s="9" t="s">
        <v>91</v>
      </c>
      <c r="AJ426" s="9" t="s">
        <v>91</v>
      </c>
      <c r="AK426" s="9" t="s">
        <v>91</v>
      </c>
      <c r="AL426" s="9" t="s">
        <v>91</v>
      </c>
      <c r="AM426" s="9" t="s">
        <v>91</v>
      </c>
      <c r="AN426" s="9" t="s">
        <v>337</v>
      </c>
      <c r="AO426" s="19">
        <f>EDATE(Table2[[#This Row],[Licensed to]], -13)</f>
        <v>45838</v>
      </c>
      <c r="AP426" s="19">
        <f>EDATE(Table2[[#This Row],[Licensed to]],-4)</f>
        <v>46112</v>
      </c>
      <c r="AQ426" s="19">
        <f>EDATE(Table2[[#This Row],[Licensed to]], -13)</f>
        <v>45838</v>
      </c>
      <c r="AR426" s="19">
        <f>EDATE(Table2[[#This Row],[Licensed to]],-4)</f>
        <v>46112</v>
      </c>
    </row>
    <row r="427" spans="1:44">
      <c r="A427" s="9" t="s">
        <v>4007</v>
      </c>
      <c r="B427" s="33">
        <v>35857</v>
      </c>
      <c r="C427" s="44">
        <v>43716</v>
      </c>
      <c r="D427" s="33">
        <f>Table3[[#This Row],[Closed Date]]+ (7*365)</f>
        <v>46271</v>
      </c>
      <c r="E427" s="33"/>
      <c r="F427" s="32"/>
      <c r="G427" s="32">
        <v>11973</v>
      </c>
      <c r="H427" s="32">
        <v>100108</v>
      </c>
      <c r="I427" s="33">
        <v>43252</v>
      </c>
      <c r="J427" s="33">
        <v>43716</v>
      </c>
      <c r="K427" s="32"/>
      <c r="L427" s="32" t="s">
        <v>93</v>
      </c>
      <c r="M427" s="32" t="s">
        <v>74</v>
      </c>
      <c r="N427" s="32">
        <v>2</v>
      </c>
      <c r="O427" s="9" t="s">
        <v>3978</v>
      </c>
      <c r="P427" s="9" t="s">
        <v>3979</v>
      </c>
      <c r="Q427" s="9" t="s">
        <v>3980</v>
      </c>
      <c r="R427" s="9" t="s">
        <v>112</v>
      </c>
      <c r="S427" s="9" t="s">
        <v>4009</v>
      </c>
      <c r="T427" s="9" t="s">
        <v>4013</v>
      </c>
      <c r="U427" s="9" t="s">
        <v>2732</v>
      </c>
      <c r="V427" s="9" t="s">
        <v>4010</v>
      </c>
      <c r="W427" s="9" t="s">
        <v>4014</v>
      </c>
      <c r="X427" s="9"/>
      <c r="Y427" s="9"/>
      <c r="Z427" s="9" t="s">
        <v>4015</v>
      </c>
      <c r="AA427" s="9" t="s">
        <v>3988</v>
      </c>
      <c r="AB427" s="9" t="s">
        <v>87</v>
      </c>
      <c r="AC427" s="9" t="s">
        <v>140</v>
      </c>
      <c r="AD427" s="9" t="s">
        <v>4011</v>
      </c>
      <c r="AE427" s="9" t="s">
        <v>84</v>
      </c>
      <c r="AF427" s="9" t="s">
        <v>85</v>
      </c>
      <c r="AG427" s="9" t="s">
        <v>4012</v>
      </c>
      <c r="AH427" s="9" t="s">
        <v>91</v>
      </c>
      <c r="AI427" s="9" t="s">
        <v>91</v>
      </c>
      <c r="AJ427" s="9" t="s">
        <v>91</v>
      </c>
      <c r="AK427" s="9" t="s">
        <v>90</v>
      </c>
      <c r="AL427" s="9" t="s">
        <v>91</v>
      </c>
      <c r="AM427" s="9" t="s">
        <v>91</v>
      </c>
      <c r="AN427" s="9" t="s">
        <v>4016</v>
      </c>
      <c r="AO427" s="19">
        <f>EDATE(Table2[[#This Row],[Licensed to]], -13)</f>
        <v>46050</v>
      </c>
      <c r="AP427" s="19">
        <f>EDATE(Table2[[#This Row],[Licensed to]],-4)</f>
        <v>46323</v>
      </c>
      <c r="AQ427" s="19">
        <f>EDATE(Table2[[#This Row],[Licensed to]], -13)</f>
        <v>46050</v>
      </c>
      <c r="AR427" s="19">
        <f>EDATE(Table2[[#This Row],[Licensed to]],-4)</f>
        <v>46323</v>
      </c>
    </row>
    <row r="428" spans="1:44">
      <c r="A428" s="9" t="s">
        <v>4017</v>
      </c>
      <c r="B428" s="33">
        <v>38042</v>
      </c>
      <c r="C428" s="44">
        <v>44286</v>
      </c>
      <c r="D428" s="33">
        <f>Table3[[#This Row],[Closed Date]]+ (7*365)</f>
        <v>46841</v>
      </c>
      <c r="E428" s="33"/>
      <c r="F428" s="32"/>
      <c r="G428" s="32">
        <v>11975</v>
      </c>
      <c r="H428" s="32">
        <v>100329</v>
      </c>
      <c r="I428" s="33">
        <v>43160</v>
      </c>
      <c r="J428" s="33">
        <v>43890</v>
      </c>
      <c r="K428" s="33">
        <v>44439</v>
      </c>
      <c r="L428" s="32" t="s">
        <v>93</v>
      </c>
      <c r="M428" s="32" t="s">
        <v>74</v>
      </c>
      <c r="N428" s="32">
        <v>2</v>
      </c>
      <c r="O428" s="9" t="s">
        <v>3978</v>
      </c>
      <c r="P428" s="9" t="s">
        <v>3979</v>
      </c>
      <c r="Q428" s="9" t="s">
        <v>3980</v>
      </c>
      <c r="R428" s="9" t="s">
        <v>112</v>
      </c>
      <c r="S428" s="9" t="s">
        <v>4009</v>
      </c>
      <c r="T428" s="9" t="s">
        <v>4018</v>
      </c>
      <c r="U428" s="9" t="s">
        <v>931</v>
      </c>
      <c r="V428" s="9" t="s">
        <v>4010</v>
      </c>
      <c r="W428" s="9" t="s">
        <v>4019</v>
      </c>
      <c r="X428" s="9"/>
      <c r="Y428" s="9"/>
      <c r="Z428" s="9" t="s">
        <v>4020</v>
      </c>
      <c r="AA428" s="9" t="s">
        <v>3988</v>
      </c>
      <c r="AB428" s="9" t="s">
        <v>87</v>
      </c>
      <c r="AC428" s="9" t="s">
        <v>140</v>
      </c>
      <c r="AD428" s="9" t="s">
        <v>4021</v>
      </c>
      <c r="AE428" s="9" t="s">
        <v>87</v>
      </c>
      <c r="AF428" s="9" t="s">
        <v>385</v>
      </c>
      <c r="AG428" s="9" t="s">
        <v>4022</v>
      </c>
      <c r="AH428" s="9" t="s">
        <v>90</v>
      </c>
      <c r="AI428" s="9" t="s">
        <v>91</v>
      </c>
      <c r="AJ428" s="9" t="s">
        <v>91</v>
      </c>
      <c r="AK428" s="9" t="s">
        <v>91</v>
      </c>
      <c r="AL428" s="9" t="s">
        <v>91</v>
      </c>
      <c r="AM428" s="9" t="s">
        <v>91</v>
      </c>
      <c r="AN428" s="9" t="s">
        <v>274</v>
      </c>
      <c r="AO428" s="19">
        <f>EDATE(Table2[[#This Row],[Licensed to]], -13)</f>
        <v>45807</v>
      </c>
      <c r="AP428" s="19">
        <f>EDATE(Table2[[#This Row],[Licensed to]],-4)</f>
        <v>46081</v>
      </c>
      <c r="AQ428" s="19">
        <f>EDATE(Table2[[#This Row],[Licensed to]], -13)</f>
        <v>45807</v>
      </c>
      <c r="AR428" s="19">
        <f>EDATE(Table2[[#This Row],[Licensed to]],-4)</f>
        <v>46081</v>
      </c>
    </row>
    <row r="429" spans="1:44">
      <c r="A429" s="9" t="s">
        <v>4023</v>
      </c>
      <c r="B429" s="33">
        <v>40240</v>
      </c>
      <c r="C429" s="44">
        <v>42536</v>
      </c>
      <c r="D429" s="33">
        <f>Table3[[#This Row],[Closed Date]]+ (7*365)</f>
        <v>45091</v>
      </c>
      <c r="E429" s="33"/>
      <c r="F429" s="32"/>
      <c r="G429" s="32"/>
      <c r="H429" s="32">
        <v>100832</v>
      </c>
      <c r="I429" s="33">
        <v>42064</v>
      </c>
      <c r="J429" s="33">
        <v>42794</v>
      </c>
      <c r="K429" s="32"/>
      <c r="L429" s="32" t="s">
        <v>93</v>
      </c>
      <c r="M429" s="32" t="s">
        <v>74</v>
      </c>
      <c r="N429" s="32">
        <v>2</v>
      </c>
      <c r="O429" s="9" t="s">
        <v>3978</v>
      </c>
      <c r="P429" s="9" t="s">
        <v>1634</v>
      </c>
      <c r="Q429" s="9" t="s">
        <v>4024</v>
      </c>
      <c r="R429" s="9" t="s">
        <v>112</v>
      </c>
      <c r="S429" s="9" t="s">
        <v>4009</v>
      </c>
      <c r="T429" s="9" t="s">
        <v>4025</v>
      </c>
      <c r="U429" s="9" t="s">
        <v>121</v>
      </c>
      <c r="V429" s="9" t="s">
        <v>4010</v>
      </c>
      <c r="W429" s="9" t="s">
        <v>4026</v>
      </c>
      <c r="X429" s="9"/>
      <c r="Y429" s="9"/>
      <c r="Z429" s="9" t="s">
        <v>4027</v>
      </c>
      <c r="AA429" s="9" t="s">
        <v>4028</v>
      </c>
      <c r="AB429" s="9" t="s">
        <v>87</v>
      </c>
      <c r="AC429" s="9" t="s">
        <v>4029</v>
      </c>
      <c r="AD429" s="9" t="s">
        <v>4030</v>
      </c>
      <c r="AE429" s="9" t="s">
        <v>87</v>
      </c>
      <c r="AF429" s="9" t="s">
        <v>126</v>
      </c>
      <c r="AG429" s="9" t="s">
        <v>4031</v>
      </c>
      <c r="AH429" s="9" t="s">
        <v>91</v>
      </c>
      <c r="AI429" s="9" t="s">
        <v>91</v>
      </c>
      <c r="AJ429" s="9" t="s">
        <v>91</v>
      </c>
      <c r="AK429" s="9" t="s">
        <v>90</v>
      </c>
      <c r="AL429" s="9" t="s">
        <v>91</v>
      </c>
      <c r="AM429" s="9" t="s">
        <v>91</v>
      </c>
      <c r="AN429" s="9" t="s">
        <v>337</v>
      </c>
      <c r="AO429" s="19">
        <f>EDATE(Table2[[#This Row],[Licensed to]], -13)</f>
        <v>45838</v>
      </c>
      <c r="AP429" s="19">
        <f>EDATE(Table2[[#This Row],[Licensed to]],-4)</f>
        <v>46112</v>
      </c>
      <c r="AQ429" s="19">
        <f>EDATE(Table2[[#This Row],[Licensed to]], -13)</f>
        <v>45838</v>
      </c>
      <c r="AR429" s="19">
        <f>EDATE(Table2[[#This Row],[Licensed to]],-4)</f>
        <v>46112</v>
      </c>
    </row>
    <row r="430" spans="1:44">
      <c r="A430" s="9" t="s">
        <v>4032</v>
      </c>
      <c r="B430" s="33">
        <v>43973</v>
      </c>
      <c r="C430" s="44">
        <v>45483</v>
      </c>
      <c r="D430" s="33">
        <f>Table3[[#This Row],[Closed Date]]+ (7*365)</f>
        <v>48038</v>
      </c>
      <c r="E430" s="33"/>
      <c r="F430" s="32" t="s">
        <v>4033</v>
      </c>
      <c r="G430" s="32">
        <v>24395</v>
      </c>
      <c r="H430" s="32">
        <v>101394</v>
      </c>
      <c r="I430" s="33">
        <v>45078</v>
      </c>
      <c r="J430" s="33">
        <v>45808</v>
      </c>
      <c r="K430" s="32"/>
      <c r="L430" s="32" t="s">
        <v>93</v>
      </c>
      <c r="M430" s="32" t="s">
        <v>74</v>
      </c>
      <c r="N430" s="32">
        <v>1</v>
      </c>
      <c r="O430" s="9" t="s">
        <v>3978</v>
      </c>
      <c r="P430" s="9" t="s">
        <v>3979</v>
      </c>
      <c r="Q430" s="9" t="s">
        <v>4008</v>
      </c>
      <c r="R430" s="9" t="s">
        <v>2264</v>
      </c>
      <c r="S430" s="9" t="s">
        <v>4034</v>
      </c>
      <c r="T430" s="9"/>
      <c r="U430" s="9"/>
      <c r="V430" s="9" t="s">
        <v>3985</v>
      </c>
      <c r="W430" s="9" t="s">
        <v>4035</v>
      </c>
      <c r="X430" s="9" t="s">
        <v>4036</v>
      </c>
      <c r="Y430" s="9"/>
      <c r="Z430" s="9" t="s">
        <v>4037</v>
      </c>
      <c r="AA430" s="9" t="s">
        <v>3988</v>
      </c>
      <c r="AB430" s="9" t="s">
        <v>87</v>
      </c>
      <c r="AC430" s="9" t="s">
        <v>140</v>
      </c>
      <c r="AD430" s="9" t="s">
        <v>4038</v>
      </c>
      <c r="AE430" s="9" t="s">
        <v>87</v>
      </c>
      <c r="AF430" s="9" t="s">
        <v>126</v>
      </c>
      <c r="AG430" s="9" t="s">
        <v>4039</v>
      </c>
      <c r="AH430" s="9" t="s">
        <v>90</v>
      </c>
      <c r="AI430" s="9" t="s">
        <v>91</v>
      </c>
      <c r="AJ430" s="9" t="s">
        <v>91</v>
      </c>
      <c r="AK430" s="9" t="s">
        <v>91</v>
      </c>
      <c r="AL430" s="9" t="s">
        <v>91</v>
      </c>
      <c r="AM430" s="9" t="s">
        <v>90</v>
      </c>
      <c r="AN430" s="9" t="s">
        <v>4040</v>
      </c>
      <c r="AO430" s="19">
        <f>EDATE(Table2[[#This Row],[Licensed to]], -13)</f>
        <v>46172</v>
      </c>
      <c r="AP430" s="19">
        <f>EDATE(Table2[[#This Row],[Licensed to]],-4)</f>
        <v>46446</v>
      </c>
      <c r="AQ430" s="19">
        <f>EDATE(Table2[[#This Row],[Licensed to]], -13)</f>
        <v>46172</v>
      </c>
      <c r="AR430" s="19">
        <f>EDATE(Table2[[#This Row],[Licensed to]],-4)</f>
        <v>46446</v>
      </c>
    </row>
    <row r="431" spans="1:44">
      <c r="A431" s="9" t="s">
        <v>4041</v>
      </c>
      <c r="B431" s="33">
        <v>41682</v>
      </c>
      <c r="C431" s="44">
        <v>42536</v>
      </c>
      <c r="D431" s="33">
        <f>Table3[[#This Row],[Closed Date]]+ (7*365)</f>
        <v>45091</v>
      </c>
      <c r="E431" s="33"/>
      <c r="F431" s="32"/>
      <c r="G431" s="32">
        <v>14004</v>
      </c>
      <c r="H431" s="32">
        <v>101042</v>
      </c>
      <c r="I431" s="33">
        <v>42036</v>
      </c>
      <c r="J431" s="33">
        <v>42766</v>
      </c>
      <c r="K431" s="32"/>
      <c r="L431" s="32" t="s">
        <v>93</v>
      </c>
      <c r="M431" s="32" t="s">
        <v>74</v>
      </c>
      <c r="N431" s="32">
        <v>2</v>
      </c>
      <c r="O431" s="9" t="s">
        <v>3978</v>
      </c>
      <c r="P431" s="9" t="s">
        <v>1634</v>
      </c>
      <c r="Q431" s="9" t="s">
        <v>4024</v>
      </c>
      <c r="R431" s="9" t="s">
        <v>112</v>
      </c>
      <c r="S431" s="9" t="s">
        <v>4009</v>
      </c>
      <c r="T431" s="9" t="s">
        <v>4042</v>
      </c>
      <c r="U431" s="9" t="s">
        <v>4043</v>
      </c>
      <c r="V431" s="9" t="s">
        <v>4010</v>
      </c>
      <c r="W431" s="9"/>
      <c r="X431" s="9"/>
      <c r="Y431" s="9"/>
      <c r="Z431" s="9" t="s">
        <v>4003</v>
      </c>
      <c r="AA431" s="9" t="s">
        <v>3988</v>
      </c>
      <c r="AB431" s="9" t="s">
        <v>87</v>
      </c>
      <c r="AC431" s="9" t="s">
        <v>4029</v>
      </c>
      <c r="AD431" s="9" t="s">
        <v>4044</v>
      </c>
      <c r="AE431" s="9" t="s">
        <v>87</v>
      </c>
      <c r="AF431" s="9" t="s">
        <v>126</v>
      </c>
      <c r="AG431" s="9" t="s">
        <v>4045</v>
      </c>
      <c r="AH431" s="9" t="s">
        <v>91</v>
      </c>
      <c r="AI431" s="9" t="s">
        <v>91</v>
      </c>
      <c r="AJ431" s="9" t="s">
        <v>91</v>
      </c>
      <c r="AK431" s="9" t="s">
        <v>90</v>
      </c>
      <c r="AL431" s="9" t="s">
        <v>91</v>
      </c>
      <c r="AM431" s="9" t="s">
        <v>91</v>
      </c>
      <c r="AN431" s="9" t="s">
        <v>807</v>
      </c>
      <c r="AO431" s="19">
        <f>EDATE(Table2[[#This Row],[Licensed to]], -13)</f>
        <v>46111</v>
      </c>
      <c r="AP431" s="19">
        <f>EDATE(Table2[[#This Row],[Licensed to]],-4)</f>
        <v>46386</v>
      </c>
      <c r="AQ431" s="19">
        <f>EDATE(Table2[[#This Row],[Licensed to]], -13)</f>
        <v>46111</v>
      </c>
      <c r="AR431" s="19">
        <f>EDATE(Table2[[#This Row],[Licensed to]],-4)</f>
        <v>46386</v>
      </c>
    </row>
    <row r="432" spans="1:44">
      <c r="A432" s="9" t="s">
        <v>4046</v>
      </c>
      <c r="B432" s="33">
        <v>35459</v>
      </c>
      <c r="C432" s="44">
        <v>39183</v>
      </c>
      <c r="D432" s="33">
        <f>Table3[[#This Row],[Closed Date]]+ (7*365)</f>
        <v>41738</v>
      </c>
      <c r="E432" s="33">
        <v>45817</v>
      </c>
      <c r="F432" s="32"/>
      <c r="G432" s="32"/>
      <c r="H432" s="32">
        <v>100058</v>
      </c>
      <c r="I432" s="33">
        <v>39261</v>
      </c>
      <c r="J432" s="33">
        <v>39991</v>
      </c>
      <c r="K432" s="32"/>
      <c r="L432" s="32" t="s">
        <v>73</v>
      </c>
      <c r="M432" s="32" t="s">
        <v>169</v>
      </c>
      <c r="N432" s="32">
        <v>4</v>
      </c>
      <c r="O432" s="9" t="s">
        <v>3978</v>
      </c>
      <c r="P432" s="9" t="s">
        <v>3998</v>
      </c>
      <c r="Q432" s="9" t="s">
        <v>3999</v>
      </c>
      <c r="R432" s="9" t="s">
        <v>4047</v>
      </c>
      <c r="S432" s="9" t="s">
        <v>4048</v>
      </c>
      <c r="T432" s="9"/>
      <c r="U432" s="9"/>
      <c r="V432" s="9" t="s">
        <v>4049</v>
      </c>
      <c r="W432" s="9"/>
      <c r="X432" s="9"/>
      <c r="Y432" s="9"/>
      <c r="Z432" s="9" t="s">
        <v>4003</v>
      </c>
      <c r="AA432" s="9" t="s">
        <v>4050</v>
      </c>
      <c r="AB432" s="9" t="s">
        <v>4051</v>
      </c>
      <c r="AC432" s="9" t="s">
        <v>4052</v>
      </c>
      <c r="AD432" s="9" t="s">
        <v>4053</v>
      </c>
      <c r="AE432" s="9" t="s">
        <v>4051</v>
      </c>
      <c r="AF432" s="9" t="s">
        <v>4052</v>
      </c>
      <c r="AG432" s="9" t="s">
        <v>4054</v>
      </c>
      <c r="AH432" s="9" t="s">
        <v>91</v>
      </c>
      <c r="AI432" s="9" t="s">
        <v>91</v>
      </c>
      <c r="AJ432" s="9" t="s">
        <v>91</v>
      </c>
      <c r="AK432" s="9" t="s">
        <v>90</v>
      </c>
      <c r="AL432" s="9" t="s">
        <v>91</v>
      </c>
      <c r="AM432" s="9" t="s">
        <v>91</v>
      </c>
      <c r="AN432" s="9"/>
      <c r="AO432" s="19">
        <f>EDATE(Table2[[#This Row],[Licensed to]], -13)</f>
        <v>45685</v>
      </c>
      <c r="AP432" s="19">
        <f>EDATE(Table2[[#This Row],[Licensed to]],-4)</f>
        <v>45958</v>
      </c>
      <c r="AQ432" s="19">
        <f>EDATE(Table2[[#This Row],[Licensed to]], -13)</f>
        <v>45685</v>
      </c>
      <c r="AR432" s="19">
        <f>EDATE(Table2[[#This Row],[Licensed to]],-4)</f>
        <v>45958</v>
      </c>
    </row>
    <row r="433" spans="1:44">
      <c r="A433" s="9" t="s">
        <v>4055</v>
      </c>
      <c r="B433" s="33">
        <v>40331</v>
      </c>
      <c r="C433" s="44">
        <v>44724</v>
      </c>
      <c r="D433" s="33">
        <f>Table3[[#This Row],[Closed Date]]+ (7*365)</f>
        <v>47279</v>
      </c>
      <c r="E433" s="33"/>
      <c r="F433" s="32"/>
      <c r="G433" s="32">
        <v>11976</v>
      </c>
      <c r="H433" s="32">
        <v>100851</v>
      </c>
      <c r="I433" s="33">
        <v>43983</v>
      </c>
      <c r="J433" s="33">
        <v>44724</v>
      </c>
      <c r="K433" s="32"/>
      <c r="L433" s="32" t="s">
        <v>93</v>
      </c>
      <c r="M433" s="32" t="s">
        <v>74</v>
      </c>
      <c r="N433" s="32">
        <v>3</v>
      </c>
      <c r="O433" s="9" t="s">
        <v>3978</v>
      </c>
      <c r="P433" s="9" t="s">
        <v>3979</v>
      </c>
      <c r="Q433" s="9" t="s">
        <v>3980</v>
      </c>
      <c r="R433" s="9" t="s">
        <v>4056</v>
      </c>
      <c r="S433" s="9" t="s">
        <v>4057</v>
      </c>
      <c r="T433" s="9" t="s">
        <v>4058</v>
      </c>
      <c r="U433" s="9" t="s">
        <v>4059</v>
      </c>
      <c r="V433" s="9" t="s">
        <v>3985</v>
      </c>
      <c r="W433" s="9" t="s">
        <v>4060</v>
      </c>
      <c r="X433" s="9"/>
      <c r="Y433" s="9"/>
      <c r="Z433" s="9" t="s">
        <v>4061</v>
      </c>
      <c r="AA433" s="9" t="s">
        <v>3988</v>
      </c>
      <c r="AB433" s="9" t="s">
        <v>87</v>
      </c>
      <c r="AC433" s="9" t="s">
        <v>140</v>
      </c>
      <c r="AD433" s="9" t="s">
        <v>4062</v>
      </c>
      <c r="AE433" s="9" t="s">
        <v>87</v>
      </c>
      <c r="AF433" s="9" t="s">
        <v>138</v>
      </c>
      <c r="AG433" s="9" t="s">
        <v>4063</v>
      </c>
      <c r="AH433" s="9" t="s">
        <v>90</v>
      </c>
      <c r="AI433" s="9" t="s">
        <v>91</v>
      </c>
      <c r="AJ433" s="9" t="s">
        <v>91</v>
      </c>
      <c r="AK433" s="9" t="s">
        <v>91</v>
      </c>
      <c r="AL433" s="9" t="s">
        <v>90</v>
      </c>
      <c r="AM433" s="9" t="s">
        <v>91</v>
      </c>
      <c r="AN433" s="9" t="s">
        <v>274</v>
      </c>
      <c r="AO433" s="19">
        <f>EDATE(Table2[[#This Row],[Licensed to]], -13)</f>
        <v>45807</v>
      </c>
      <c r="AP433" s="19">
        <f>EDATE(Table2[[#This Row],[Licensed to]],-4)</f>
        <v>46081</v>
      </c>
      <c r="AQ433" s="19">
        <f>EDATE(Table2[[#This Row],[Licensed to]], -13)</f>
        <v>45807</v>
      </c>
      <c r="AR433" s="19">
        <f>EDATE(Table2[[#This Row],[Licensed to]],-4)</f>
        <v>46081</v>
      </c>
    </row>
    <row r="434" spans="1:44">
      <c r="A434" s="9" t="s">
        <v>4064</v>
      </c>
      <c r="B434" s="33">
        <v>38041</v>
      </c>
      <c r="C434" s="44">
        <v>39072</v>
      </c>
      <c r="D434" s="33">
        <f>Table3[[#This Row],[Closed Date]]+ (7*365)</f>
        <v>41627</v>
      </c>
      <c r="E434" s="33">
        <v>45817</v>
      </c>
      <c r="F434" s="32"/>
      <c r="G434" s="32"/>
      <c r="H434" s="32">
        <v>100331</v>
      </c>
      <c r="I434" s="33">
        <v>38800</v>
      </c>
      <c r="J434" s="33">
        <v>39501</v>
      </c>
      <c r="K434" s="32"/>
      <c r="L434" s="32" t="s">
        <v>93</v>
      </c>
      <c r="M434" s="32" t="s">
        <v>169</v>
      </c>
      <c r="N434" s="32">
        <v>5</v>
      </c>
      <c r="O434" s="9" t="s">
        <v>3978</v>
      </c>
      <c r="P434" s="9" t="s">
        <v>3998</v>
      </c>
      <c r="Q434" s="9" t="s">
        <v>3999</v>
      </c>
      <c r="R434" s="9" t="s">
        <v>4065</v>
      </c>
      <c r="S434" s="9" t="s">
        <v>4066</v>
      </c>
      <c r="T434" s="9"/>
      <c r="U434" s="9"/>
      <c r="V434" s="9" t="s">
        <v>4067</v>
      </c>
      <c r="W434" s="9"/>
      <c r="X434" s="9"/>
      <c r="Y434" s="9"/>
      <c r="Z434" s="9" t="s">
        <v>4003</v>
      </c>
      <c r="AA434" s="9" t="s">
        <v>3988</v>
      </c>
      <c r="AB434" s="9" t="s">
        <v>87</v>
      </c>
      <c r="AC434" s="9" t="s">
        <v>140</v>
      </c>
      <c r="AD434" s="9" t="s">
        <v>4068</v>
      </c>
      <c r="AE434" s="9" t="s">
        <v>87</v>
      </c>
      <c r="AF434" s="9" t="s">
        <v>88</v>
      </c>
      <c r="AG434" s="9" t="s">
        <v>4069</v>
      </c>
      <c r="AH434" s="9" t="s">
        <v>91</v>
      </c>
      <c r="AI434" s="9" t="s">
        <v>91</v>
      </c>
      <c r="AJ434" s="9" t="s">
        <v>91</v>
      </c>
      <c r="AK434" s="9" t="s">
        <v>91</v>
      </c>
      <c r="AL434" s="9" t="s">
        <v>91</v>
      </c>
      <c r="AM434" s="9" t="s">
        <v>91</v>
      </c>
      <c r="AN434" s="9" t="s">
        <v>4070</v>
      </c>
      <c r="AO434" s="19">
        <f>EDATE(Table2[[#This Row],[Licensed to]], -13)</f>
        <v>45869</v>
      </c>
      <c r="AP434" s="19">
        <f>EDATE(Table2[[#This Row],[Licensed to]],-4)</f>
        <v>46142</v>
      </c>
      <c r="AQ434" s="19">
        <f>EDATE(Table2[[#This Row],[Licensed to]], -13)</f>
        <v>45869</v>
      </c>
      <c r="AR434" s="19">
        <f>EDATE(Table2[[#This Row],[Licensed to]],-4)</f>
        <v>46142</v>
      </c>
    </row>
    <row r="435" spans="1:44">
      <c r="A435" s="9" t="s">
        <v>4071</v>
      </c>
      <c r="B435" s="33">
        <v>38547</v>
      </c>
      <c r="C435" s="44">
        <v>40336</v>
      </c>
      <c r="D435" s="33">
        <f>Table3[[#This Row],[Closed Date]]+ (7*365)</f>
        <v>42891</v>
      </c>
      <c r="E435" s="33">
        <v>45817</v>
      </c>
      <c r="F435" s="32"/>
      <c r="G435" s="32"/>
      <c r="H435" s="32">
        <v>100457</v>
      </c>
      <c r="I435" s="33">
        <v>39643</v>
      </c>
      <c r="J435" s="33">
        <v>40372</v>
      </c>
      <c r="K435" s="32"/>
      <c r="L435" s="32" t="s">
        <v>93</v>
      </c>
      <c r="M435" s="32" t="s">
        <v>169</v>
      </c>
      <c r="N435" s="32">
        <v>1</v>
      </c>
      <c r="O435" s="9" t="s">
        <v>3978</v>
      </c>
      <c r="P435" s="9" t="s">
        <v>3998</v>
      </c>
      <c r="Q435" s="9" t="s">
        <v>3999</v>
      </c>
      <c r="R435" s="9" t="s">
        <v>4072</v>
      </c>
      <c r="S435" s="9" t="s">
        <v>4073</v>
      </c>
      <c r="T435" s="9"/>
      <c r="U435" s="9"/>
      <c r="V435" s="9" t="s">
        <v>4074</v>
      </c>
      <c r="W435" s="9"/>
      <c r="X435" s="9"/>
      <c r="Y435" s="9"/>
      <c r="Z435" s="9" t="s">
        <v>4003</v>
      </c>
      <c r="AA435" s="9" t="s">
        <v>3988</v>
      </c>
      <c r="AB435" s="9" t="s">
        <v>87</v>
      </c>
      <c r="AC435" s="9" t="s">
        <v>140</v>
      </c>
      <c r="AD435" s="9" t="s">
        <v>4075</v>
      </c>
      <c r="AE435" s="9" t="s">
        <v>87</v>
      </c>
      <c r="AF435" s="9" t="s">
        <v>385</v>
      </c>
      <c r="AG435" s="9" t="s">
        <v>4076</v>
      </c>
      <c r="AH435" s="9" t="s">
        <v>91</v>
      </c>
      <c r="AI435" s="9" t="s">
        <v>91</v>
      </c>
      <c r="AJ435" s="9" t="s">
        <v>91</v>
      </c>
      <c r="AK435" s="9" t="s">
        <v>90</v>
      </c>
      <c r="AL435" s="9" t="s">
        <v>91</v>
      </c>
      <c r="AM435" s="9" t="s">
        <v>91</v>
      </c>
      <c r="AN435" s="9" t="s">
        <v>4077</v>
      </c>
      <c r="AO435" s="19">
        <f>EDATE(Table2[[#This Row],[Licensed to]], -13)</f>
        <v>45930</v>
      </c>
      <c r="AP435" s="19">
        <f>EDATE(Table2[[#This Row],[Licensed to]],-4)</f>
        <v>46203</v>
      </c>
      <c r="AQ435" s="19">
        <f>EDATE(Table2[[#This Row],[Licensed to]], -13)</f>
        <v>45930</v>
      </c>
      <c r="AR435" s="19">
        <f>EDATE(Table2[[#This Row],[Licensed to]],-4)</f>
        <v>46203</v>
      </c>
    </row>
    <row r="436" spans="1:44">
      <c r="A436" s="9" t="s">
        <v>4078</v>
      </c>
      <c r="B436" s="33">
        <v>38199</v>
      </c>
      <c r="C436" s="44">
        <v>42429</v>
      </c>
      <c r="D436" s="33">
        <f>Table3[[#This Row],[Closed Date]]+ (7*365)</f>
        <v>44984</v>
      </c>
      <c r="E436" s="33"/>
      <c r="F436" s="32"/>
      <c r="G436" s="32"/>
      <c r="H436" s="32">
        <v>100356</v>
      </c>
      <c r="I436" s="33">
        <v>42277</v>
      </c>
      <c r="J436" s="33">
        <v>43008</v>
      </c>
      <c r="K436" s="32"/>
      <c r="L436" s="32" t="s">
        <v>93</v>
      </c>
      <c r="M436" s="32" t="s">
        <v>94</v>
      </c>
      <c r="N436" s="32">
        <v>12</v>
      </c>
      <c r="O436" s="9" t="s">
        <v>3978</v>
      </c>
      <c r="P436" s="9" t="s">
        <v>1634</v>
      </c>
      <c r="Q436" s="9" t="s">
        <v>4024</v>
      </c>
      <c r="R436" s="9" t="s">
        <v>3093</v>
      </c>
      <c r="S436" s="9" t="s">
        <v>4079</v>
      </c>
      <c r="T436" s="9" t="s">
        <v>4079</v>
      </c>
      <c r="U436" s="9" t="s">
        <v>3093</v>
      </c>
      <c r="V436" s="9" t="s">
        <v>4080</v>
      </c>
      <c r="W436" s="9" t="s">
        <v>4080</v>
      </c>
      <c r="X436" s="9"/>
      <c r="Y436" s="9"/>
      <c r="Z436" s="9" t="s">
        <v>4081</v>
      </c>
      <c r="AA436" s="9" t="s">
        <v>3988</v>
      </c>
      <c r="AB436" s="9" t="s">
        <v>87</v>
      </c>
      <c r="AC436" s="9" t="s">
        <v>4029</v>
      </c>
      <c r="AD436" s="9" t="s">
        <v>4082</v>
      </c>
      <c r="AE436" s="9" t="s">
        <v>4083</v>
      </c>
      <c r="AF436" s="9" t="s">
        <v>4084</v>
      </c>
      <c r="AG436" s="9" t="s">
        <v>4085</v>
      </c>
      <c r="AH436" s="9" t="s">
        <v>91</v>
      </c>
      <c r="AI436" s="9" t="s">
        <v>91</v>
      </c>
      <c r="AJ436" s="9" t="s">
        <v>91</v>
      </c>
      <c r="AK436" s="9" t="s">
        <v>90</v>
      </c>
      <c r="AL436" s="9" t="s">
        <v>91</v>
      </c>
      <c r="AM436" s="9" t="s">
        <v>91</v>
      </c>
      <c r="AN436" s="9" t="s">
        <v>274</v>
      </c>
      <c r="AO436" s="19">
        <f>EDATE(Table2[[#This Row],[Licensed to]], -13)</f>
        <v>46050</v>
      </c>
      <c r="AP436" s="19">
        <f>EDATE(Table2[[#This Row],[Licensed to]],-4)</f>
        <v>46323</v>
      </c>
      <c r="AQ436" s="19">
        <f>EDATE(Table2[[#This Row],[Licensed to]], -13)</f>
        <v>46050</v>
      </c>
      <c r="AR436" s="19">
        <f>EDATE(Table2[[#This Row],[Licensed to]],-4)</f>
        <v>46323</v>
      </c>
    </row>
    <row r="437" spans="1:44">
      <c r="A437" s="9" t="s">
        <v>4086</v>
      </c>
      <c r="B437" s="33">
        <v>39989</v>
      </c>
      <c r="C437" s="44">
        <v>43357</v>
      </c>
      <c r="D437" s="33">
        <f>Table3[[#This Row],[Closed Date]]+ (7*365)</f>
        <v>45912</v>
      </c>
      <c r="E437" s="33"/>
      <c r="F437" s="32"/>
      <c r="G437" s="32"/>
      <c r="H437" s="32">
        <v>100768</v>
      </c>
      <c r="I437" s="33">
        <v>43282</v>
      </c>
      <c r="J437" s="33">
        <v>44012</v>
      </c>
      <c r="K437" s="32"/>
      <c r="L437" s="32" t="s">
        <v>93</v>
      </c>
      <c r="M437" s="32" t="s">
        <v>74</v>
      </c>
      <c r="N437" s="32">
        <v>3</v>
      </c>
      <c r="O437" s="9" t="s">
        <v>3978</v>
      </c>
      <c r="P437" s="9" t="s">
        <v>3979</v>
      </c>
      <c r="Q437" s="9" t="s">
        <v>3980</v>
      </c>
      <c r="R437" s="9" t="s">
        <v>1166</v>
      </c>
      <c r="S437" s="9" t="s">
        <v>941</v>
      </c>
      <c r="T437" s="9"/>
      <c r="U437" s="9"/>
      <c r="V437" s="9" t="s">
        <v>4087</v>
      </c>
      <c r="W437" s="9"/>
      <c r="X437" s="9"/>
      <c r="Y437" s="9"/>
      <c r="Z437" s="9" t="s">
        <v>4088</v>
      </c>
      <c r="AA437" s="9" t="s">
        <v>3988</v>
      </c>
      <c r="AB437" s="9" t="s">
        <v>87</v>
      </c>
      <c r="AC437" s="9" t="s">
        <v>140</v>
      </c>
      <c r="AD437" s="9" t="s">
        <v>4089</v>
      </c>
      <c r="AE437" s="9" t="s">
        <v>1850</v>
      </c>
      <c r="AF437" s="9" t="s">
        <v>1851</v>
      </c>
      <c r="AG437" s="9" t="s">
        <v>2523</v>
      </c>
      <c r="AH437" s="9" t="s">
        <v>91</v>
      </c>
      <c r="AI437" s="9" t="s">
        <v>91</v>
      </c>
      <c r="AJ437" s="9" t="s">
        <v>91</v>
      </c>
      <c r="AK437" s="9" t="s">
        <v>90</v>
      </c>
      <c r="AL437" s="9" t="s">
        <v>91</v>
      </c>
      <c r="AM437" s="9" t="s">
        <v>90</v>
      </c>
      <c r="AN437" s="9" t="s">
        <v>4090</v>
      </c>
      <c r="AO437" s="19">
        <f>EDATE(Table2[[#This Row],[Licensed to]], -13)</f>
        <v>45869</v>
      </c>
      <c r="AP437" s="19">
        <f>EDATE(Table2[[#This Row],[Licensed to]],-4)</f>
        <v>46142</v>
      </c>
      <c r="AQ437" s="19">
        <f>EDATE(Table2[[#This Row],[Licensed to]], -13)</f>
        <v>45869</v>
      </c>
      <c r="AR437" s="19">
        <f>EDATE(Table2[[#This Row],[Licensed to]],-4)</f>
        <v>46142</v>
      </c>
    </row>
    <row r="438" spans="1:44">
      <c r="A438" s="9" t="s">
        <v>4091</v>
      </c>
      <c r="B438" s="33">
        <v>39198</v>
      </c>
      <c r="C438" s="44">
        <v>39737</v>
      </c>
      <c r="D438" s="33">
        <f>Table3[[#This Row],[Closed Date]]+ (7*365)</f>
        <v>42292</v>
      </c>
      <c r="E438" s="33">
        <v>45817</v>
      </c>
      <c r="F438" s="32"/>
      <c r="G438" s="32"/>
      <c r="H438" s="32">
        <v>100603</v>
      </c>
      <c r="I438" s="33">
        <v>39198</v>
      </c>
      <c r="J438" s="33">
        <v>39563</v>
      </c>
      <c r="K438" s="32"/>
      <c r="L438" s="32" t="s">
        <v>73</v>
      </c>
      <c r="M438" s="32" t="s">
        <v>169</v>
      </c>
      <c r="N438" s="32">
        <v>2</v>
      </c>
      <c r="O438" s="9" t="s">
        <v>3978</v>
      </c>
      <c r="P438" s="9" t="s">
        <v>3998</v>
      </c>
      <c r="Q438" s="9" t="s">
        <v>3999</v>
      </c>
      <c r="R438" s="9" t="s">
        <v>4072</v>
      </c>
      <c r="S438" s="9" t="s">
        <v>4073</v>
      </c>
      <c r="T438" s="9"/>
      <c r="U438" s="9"/>
      <c r="V438" s="9" t="s">
        <v>4092</v>
      </c>
      <c r="W438" s="9"/>
      <c r="X438" s="9"/>
      <c r="Y438" s="9"/>
      <c r="Z438" s="9" t="s">
        <v>4088</v>
      </c>
      <c r="AA438" s="9" t="s">
        <v>3047</v>
      </c>
      <c r="AB438" s="9" t="s">
        <v>334</v>
      </c>
      <c r="AC438" s="9" t="s">
        <v>335</v>
      </c>
      <c r="AD438" s="9" t="s">
        <v>4089</v>
      </c>
      <c r="AE438" s="9" t="s">
        <v>1850</v>
      </c>
      <c r="AF438" s="9" t="s">
        <v>1851</v>
      </c>
      <c r="AG438" s="9" t="s">
        <v>2523</v>
      </c>
      <c r="AH438" s="9" t="s">
        <v>91</v>
      </c>
      <c r="AI438" s="9" t="s">
        <v>91</v>
      </c>
      <c r="AJ438" s="9" t="s">
        <v>91</v>
      </c>
      <c r="AK438" s="9" t="s">
        <v>90</v>
      </c>
      <c r="AL438" s="9" t="s">
        <v>91</v>
      </c>
      <c r="AM438" s="9" t="s">
        <v>91</v>
      </c>
      <c r="AN438" s="9" t="s">
        <v>4093</v>
      </c>
      <c r="AO438" s="19">
        <f>EDATE(Table2[[#This Row],[Licensed to]], -13)</f>
        <v>45534</v>
      </c>
      <c r="AP438" s="19">
        <f>EDATE(Table2[[#This Row],[Licensed to]],-4)</f>
        <v>45807</v>
      </c>
      <c r="AQ438" s="19">
        <f>EDATE(Table2[[#This Row],[Licensed to]], -13)</f>
        <v>45534</v>
      </c>
      <c r="AR438" s="19">
        <f>EDATE(Table2[[#This Row],[Licensed to]],-4)</f>
        <v>45807</v>
      </c>
    </row>
    <row r="439" spans="1:44">
      <c r="A439" s="9" t="s">
        <v>4094</v>
      </c>
      <c r="B439" s="33">
        <v>38923</v>
      </c>
      <c r="C439" s="44">
        <v>40755</v>
      </c>
      <c r="D439" s="33">
        <f>Table3[[#This Row],[Closed Date]]+ (7*365)</f>
        <v>43310</v>
      </c>
      <c r="E439" s="33"/>
      <c r="F439" s="32"/>
      <c r="G439" s="32"/>
      <c r="H439" s="32">
        <v>100537</v>
      </c>
      <c r="I439" s="33">
        <v>40445</v>
      </c>
      <c r="J439" s="33">
        <v>41182</v>
      </c>
      <c r="K439" s="32"/>
      <c r="L439" s="32" t="s">
        <v>93</v>
      </c>
      <c r="M439" s="32" t="s">
        <v>169</v>
      </c>
      <c r="N439" s="32">
        <v>3</v>
      </c>
      <c r="O439" s="9" t="s">
        <v>3978</v>
      </c>
      <c r="P439" s="9" t="s">
        <v>3998</v>
      </c>
      <c r="Q439" s="9" t="s">
        <v>3999</v>
      </c>
      <c r="R439" s="9" t="s">
        <v>4072</v>
      </c>
      <c r="S439" s="9" t="s">
        <v>4073</v>
      </c>
      <c r="T439" s="9"/>
      <c r="U439" s="9"/>
      <c r="V439" s="9" t="s">
        <v>4095</v>
      </c>
      <c r="W439" s="9"/>
      <c r="X439" s="9"/>
      <c r="Y439" s="9"/>
      <c r="Z439" s="9" t="s">
        <v>4003</v>
      </c>
      <c r="AA439" s="9" t="s">
        <v>3988</v>
      </c>
      <c r="AB439" s="9" t="s">
        <v>87</v>
      </c>
      <c r="AC439" s="9" t="s">
        <v>140</v>
      </c>
      <c r="AD439" s="9" t="s">
        <v>3672</v>
      </c>
      <c r="AE439" s="9" t="s">
        <v>461</v>
      </c>
      <c r="AF439" s="9" t="s">
        <v>462</v>
      </c>
      <c r="AG439" s="9" t="s">
        <v>4096</v>
      </c>
      <c r="AH439" s="9" t="s">
        <v>91</v>
      </c>
      <c r="AI439" s="9" t="s">
        <v>91</v>
      </c>
      <c r="AJ439" s="9" t="s">
        <v>91</v>
      </c>
      <c r="AK439" s="9" t="s">
        <v>91</v>
      </c>
      <c r="AL439" s="9" t="s">
        <v>91</v>
      </c>
      <c r="AM439" s="9" t="s">
        <v>91</v>
      </c>
      <c r="AN439" s="9"/>
      <c r="AO439" s="19">
        <f>EDATE(Table2[[#This Row],[Licensed to]], -13)</f>
        <v>45838</v>
      </c>
      <c r="AP439" s="19">
        <f>EDATE(Table2[[#This Row],[Licensed to]],-4)</f>
        <v>46112</v>
      </c>
      <c r="AQ439" s="19">
        <f>EDATE(Table2[[#This Row],[Licensed to]], -13)</f>
        <v>45838</v>
      </c>
      <c r="AR439" s="19">
        <f>EDATE(Table2[[#This Row],[Licensed to]],-4)</f>
        <v>46112</v>
      </c>
    </row>
    <row r="440" spans="1:44">
      <c r="A440" s="9" t="s">
        <v>4097</v>
      </c>
      <c r="B440" s="33">
        <v>35755</v>
      </c>
      <c r="C440" s="44">
        <v>44407</v>
      </c>
      <c r="D440" s="33">
        <f>Table3[[#This Row],[Closed Date]]+ (7*365)</f>
        <v>46962</v>
      </c>
      <c r="E440" s="33"/>
      <c r="F440" s="32"/>
      <c r="G440" s="32">
        <v>11243</v>
      </c>
      <c r="H440" s="32">
        <v>100099</v>
      </c>
      <c r="I440" s="33">
        <v>43558</v>
      </c>
      <c r="J440" s="33">
        <v>43861</v>
      </c>
      <c r="K440" s="33">
        <v>44408</v>
      </c>
      <c r="L440" s="32" t="s">
        <v>93</v>
      </c>
      <c r="M440" s="32" t="s">
        <v>74</v>
      </c>
      <c r="N440" s="32">
        <v>2</v>
      </c>
      <c r="O440" s="9" t="s">
        <v>3978</v>
      </c>
      <c r="P440" s="9" t="s">
        <v>3979</v>
      </c>
      <c r="Q440" s="9" t="s">
        <v>3980</v>
      </c>
      <c r="R440" s="9" t="s">
        <v>112</v>
      </c>
      <c r="S440" s="9" t="s">
        <v>4009</v>
      </c>
      <c r="T440" s="9" t="s">
        <v>3993</v>
      </c>
      <c r="U440" s="9" t="s">
        <v>3993</v>
      </c>
      <c r="V440" s="9" t="s">
        <v>4010</v>
      </c>
      <c r="W440" s="9" t="s">
        <v>4098</v>
      </c>
      <c r="X440" s="9"/>
      <c r="Y440" s="9"/>
      <c r="Z440" s="9" t="s">
        <v>4099</v>
      </c>
      <c r="AA440" s="9" t="s">
        <v>3988</v>
      </c>
      <c r="AB440" s="9" t="s">
        <v>87</v>
      </c>
      <c r="AC440" s="9" t="s">
        <v>140</v>
      </c>
      <c r="AD440" s="9" t="s">
        <v>4100</v>
      </c>
      <c r="AE440" s="9" t="s">
        <v>87</v>
      </c>
      <c r="AF440" s="9" t="s">
        <v>126</v>
      </c>
      <c r="AG440" s="9" t="s">
        <v>4101</v>
      </c>
      <c r="AH440" s="9" t="s">
        <v>91</v>
      </c>
      <c r="AI440" s="9" t="s">
        <v>91</v>
      </c>
      <c r="AJ440" s="9" t="s">
        <v>91</v>
      </c>
      <c r="AK440" s="9" t="s">
        <v>90</v>
      </c>
      <c r="AL440" s="9" t="s">
        <v>91</v>
      </c>
      <c r="AM440" s="9" t="s">
        <v>91</v>
      </c>
      <c r="AN440" s="9"/>
      <c r="AO440" s="19">
        <f>EDATE(Table2[[#This Row],[Licensed to]], -13)</f>
        <v>45838</v>
      </c>
      <c r="AP440" s="19">
        <f>EDATE(Table2[[#This Row],[Licensed to]],-4)</f>
        <v>46112</v>
      </c>
      <c r="AQ440" s="19">
        <f>EDATE(Table2[[#This Row],[Licensed to]], -13)</f>
        <v>45838</v>
      </c>
      <c r="AR440" s="19">
        <f>EDATE(Table2[[#This Row],[Licensed to]],-4)</f>
        <v>46112</v>
      </c>
    </row>
    <row r="441" spans="1:44">
      <c r="A441" s="9" t="s">
        <v>4102</v>
      </c>
      <c r="B441" s="33">
        <v>38806</v>
      </c>
      <c r="C441" s="44">
        <v>44742</v>
      </c>
      <c r="D441" s="33">
        <f>Table3[[#This Row],[Closed Date]]+ (7*365)</f>
        <v>47297</v>
      </c>
      <c r="E441" s="33"/>
      <c r="F441" s="32"/>
      <c r="G441" s="32">
        <v>11953</v>
      </c>
      <c r="H441" s="32">
        <v>100514</v>
      </c>
      <c r="I441" s="33">
        <v>44652</v>
      </c>
      <c r="J441" s="33">
        <v>45382</v>
      </c>
      <c r="K441" s="32"/>
      <c r="L441" s="32" t="s">
        <v>93</v>
      </c>
      <c r="M441" s="32" t="s">
        <v>74</v>
      </c>
      <c r="N441" s="32">
        <v>2</v>
      </c>
      <c r="O441" s="9" t="s">
        <v>3978</v>
      </c>
      <c r="P441" s="9" t="s">
        <v>3979</v>
      </c>
      <c r="Q441" s="9" t="s">
        <v>3980</v>
      </c>
      <c r="R441" s="9" t="s">
        <v>4103</v>
      </c>
      <c r="S441" s="9" t="s">
        <v>3992</v>
      </c>
      <c r="T441" s="9" t="s">
        <v>4104</v>
      </c>
      <c r="U441" s="9" t="s">
        <v>4105</v>
      </c>
      <c r="V441" s="9" t="s">
        <v>3985</v>
      </c>
      <c r="W441" s="9" t="s">
        <v>4106</v>
      </c>
      <c r="X441" s="9"/>
      <c r="Y441" s="9"/>
      <c r="Z441" s="9" t="s">
        <v>4107</v>
      </c>
      <c r="AA441" s="9" t="s">
        <v>3988</v>
      </c>
      <c r="AB441" s="9" t="s">
        <v>87</v>
      </c>
      <c r="AC441" s="9" t="s">
        <v>140</v>
      </c>
      <c r="AD441" s="9" t="s">
        <v>4108</v>
      </c>
      <c r="AE441" s="9" t="s">
        <v>238</v>
      </c>
      <c r="AF441" s="9" t="s">
        <v>241</v>
      </c>
      <c r="AG441" s="9" t="s">
        <v>4109</v>
      </c>
      <c r="AH441" s="9" t="s">
        <v>91</v>
      </c>
      <c r="AI441" s="9" t="s">
        <v>91</v>
      </c>
      <c r="AJ441" s="9" t="s">
        <v>91</v>
      </c>
      <c r="AK441" s="9" t="s">
        <v>91</v>
      </c>
      <c r="AL441" s="9" t="s">
        <v>90</v>
      </c>
      <c r="AM441" s="9" t="s">
        <v>91</v>
      </c>
      <c r="AN441" s="9" t="s">
        <v>4110</v>
      </c>
      <c r="AO441" s="19">
        <f>EDATE(Table2[[#This Row],[Licensed to]], -13)</f>
        <v>45777</v>
      </c>
      <c r="AP441" s="19">
        <f>EDATE(Table2[[#This Row],[Licensed to]],-4)</f>
        <v>46053</v>
      </c>
      <c r="AQ441" s="19">
        <f>EDATE(Table2[[#This Row],[Licensed to]], -13)</f>
        <v>45777</v>
      </c>
      <c r="AR441" s="19">
        <f>EDATE(Table2[[#This Row],[Licensed to]],-4)</f>
        <v>46053</v>
      </c>
    </row>
    <row r="442" spans="1:44">
      <c r="A442" s="9" t="s">
        <v>4111</v>
      </c>
      <c r="B442" s="33">
        <v>39359</v>
      </c>
      <c r="C442" s="44">
        <v>42643</v>
      </c>
      <c r="D442" s="33">
        <f>Table3[[#This Row],[Closed Date]]+ (7*365)</f>
        <v>45198</v>
      </c>
      <c r="E442" s="33"/>
      <c r="F442" s="32"/>
      <c r="G442" s="32"/>
      <c r="H442" s="32">
        <v>100654</v>
      </c>
      <c r="I442" s="33">
        <v>42217</v>
      </c>
      <c r="J442" s="33">
        <v>42947</v>
      </c>
      <c r="K442" s="32"/>
      <c r="L442" s="32" t="s">
        <v>93</v>
      </c>
      <c r="M442" s="32" t="s">
        <v>74</v>
      </c>
      <c r="N442" s="32">
        <v>4</v>
      </c>
      <c r="O442" s="9" t="s">
        <v>3978</v>
      </c>
      <c r="P442" s="9" t="s">
        <v>1634</v>
      </c>
      <c r="Q442" s="9" t="s">
        <v>4024</v>
      </c>
      <c r="R442" s="9" t="s">
        <v>4112</v>
      </c>
      <c r="S442" s="9" t="s">
        <v>4113</v>
      </c>
      <c r="T442" s="9" t="s">
        <v>4114</v>
      </c>
      <c r="U442" s="9" t="s">
        <v>4115</v>
      </c>
      <c r="V442" s="9" t="s">
        <v>4116</v>
      </c>
      <c r="W442" s="9" t="s">
        <v>4117</v>
      </c>
      <c r="X442" s="9" t="s">
        <v>4118</v>
      </c>
      <c r="Y442" s="9" t="s">
        <v>4119</v>
      </c>
      <c r="Z442" s="9" t="s">
        <v>4120</v>
      </c>
      <c r="AA442" s="9" t="s">
        <v>3988</v>
      </c>
      <c r="AB442" s="9" t="s">
        <v>87</v>
      </c>
      <c r="AC442" s="9" t="s">
        <v>140</v>
      </c>
      <c r="AD442" s="9" t="s">
        <v>4121</v>
      </c>
      <c r="AE442" s="9" t="s">
        <v>461</v>
      </c>
      <c r="AF442" s="9" t="s">
        <v>462</v>
      </c>
      <c r="AG442" s="9" t="s">
        <v>4122</v>
      </c>
      <c r="AH442" s="9" t="s">
        <v>91</v>
      </c>
      <c r="AI442" s="9" t="s">
        <v>91</v>
      </c>
      <c r="AJ442" s="9" t="s">
        <v>91</v>
      </c>
      <c r="AK442" s="9" t="s">
        <v>90</v>
      </c>
      <c r="AL442" s="9" t="s">
        <v>91</v>
      </c>
      <c r="AM442" s="9" t="s">
        <v>91</v>
      </c>
      <c r="AN442" s="9" t="s">
        <v>4123</v>
      </c>
      <c r="AO442" s="19">
        <f>EDATE(Table2[[#This Row],[Licensed to]], -13)</f>
        <v>45746</v>
      </c>
      <c r="AP442" s="19">
        <f>EDATE(Table2[[#This Row],[Licensed to]],-4)</f>
        <v>46021</v>
      </c>
      <c r="AQ442" s="19">
        <f>EDATE(Table2[[#This Row],[Licensed to]], -13)</f>
        <v>45746</v>
      </c>
      <c r="AR442" s="19">
        <f>EDATE(Table2[[#This Row],[Licensed to]],-4)</f>
        <v>46021</v>
      </c>
    </row>
    <row r="443" spans="1:44">
      <c r="A443" s="9" t="s">
        <v>4124</v>
      </c>
      <c r="B443" s="33">
        <v>38919</v>
      </c>
      <c r="C443" s="44">
        <v>43281</v>
      </c>
      <c r="D443" s="33">
        <f>Table3[[#This Row],[Closed Date]]+ (7*365)</f>
        <v>45836</v>
      </c>
      <c r="E443" s="33"/>
      <c r="F443" s="32"/>
      <c r="G443" s="32"/>
      <c r="H443" s="32">
        <v>100536</v>
      </c>
      <c r="I443" s="33">
        <v>43009</v>
      </c>
      <c r="J443" s="33">
        <v>43281</v>
      </c>
      <c r="K443" s="32"/>
      <c r="L443" s="32" t="s">
        <v>93</v>
      </c>
      <c r="M443" s="32" t="s">
        <v>74</v>
      </c>
      <c r="N443" s="32">
        <v>4</v>
      </c>
      <c r="O443" s="9" t="s">
        <v>3978</v>
      </c>
      <c r="P443" s="9" t="s">
        <v>3979</v>
      </c>
      <c r="Q443" s="9" t="s">
        <v>3980</v>
      </c>
      <c r="R443" s="9" t="s">
        <v>112</v>
      </c>
      <c r="S443" s="9" t="s">
        <v>4009</v>
      </c>
      <c r="T443" s="9" t="s">
        <v>3043</v>
      </c>
      <c r="U443" s="9" t="s">
        <v>4125</v>
      </c>
      <c r="V443" s="9" t="s">
        <v>4126</v>
      </c>
      <c r="W443" s="9" t="s">
        <v>4126</v>
      </c>
      <c r="X443" s="9"/>
      <c r="Y443" s="9"/>
      <c r="Z443" s="9" t="s">
        <v>4127</v>
      </c>
      <c r="AA443" s="9" t="s">
        <v>3988</v>
      </c>
      <c r="AB443" s="9" t="s">
        <v>87</v>
      </c>
      <c r="AC443" s="9" t="s">
        <v>140</v>
      </c>
      <c r="AD443" s="9" t="s">
        <v>4128</v>
      </c>
      <c r="AE443" s="9" t="s">
        <v>84</v>
      </c>
      <c r="AF443" s="9" t="s">
        <v>85</v>
      </c>
      <c r="AG443" s="9" t="s">
        <v>3110</v>
      </c>
      <c r="AH443" s="9" t="s">
        <v>91</v>
      </c>
      <c r="AI443" s="9" t="s">
        <v>91</v>
      </c>
      <c r="AJ443" s="9" t="s">
        <v>91</v>
      </c>
      <c r="AK443" s="9" t="s">
        <v>90</v>
      </c>
      <c r="AL443" s="9" t="s">
        <v>91</v>
      </c>
      <c r="AM443" s="9" t="s">
        <v>91</v>
      </c>
      <c r="AN443" s="9" t="s">
        <v>274</v>
      </c>
      <c r="AO443" s="19">
        <f>EDATE(Table2[[#This Row],[Licensed to]], -13)</f>
        <v>45777</v>
      </c>
      <c r="AP443" s="19">
        <f>EDATE(Table2[[#This Row],[Licensed to]],-4)</f>
        <v>46053</v>
      </c>
      <c r="AQ443" s="19">
        <f>EDATE(Table2[[#This Row],[Licensed to]], -13)</f>
        <v>45777</v>
      </c>
      <c r="AR443" s="19">
        <f>EDATE(Table2[[#This Row],[Licensed to]],-4)</f>
        <v>46053</v>
      </c>
    </row>
    <row r="444" spans="1:44">
      <c r="A444" s="9" t="s">
        <v>4129</v>
      </c>
      <c r="B444" s="33">
        <v>37384</v>
      </c>
      <c r="C444" s="44">
        <v>42036</v>
      </c>
      <c r="D444" s="33">
        <f>Table3[[#This Row],[Closed Date]]+ (7*365)</f>
        <v>44591</v>
      </c>
      <c r="E444" s="33"/>
      <c r="F444" s="32"/>
      <c r="G444" s="32"/>
      <c r="H444" s="32">
        <v>100262</v>
      </c>
      <c r="I444" s="33">
        <v>41760</v>
      </c>
      <c r="J444" s="33">
        <v>42490</v>
      </c>
      <c r="K444" s="32"/>
      <c r="L444" s="32" t="s">
        <v>93</v>
      </c>
      <c r="M444" s="32" t="s">
        <v>74</v>
      </c>
      <c r="N444" s="32">
        <v>2</v>
      </c>
      <c r="O444" s="9" t="s">
        <v>3978</v>
      </c>
      <c r="P444" s="9" t="s">
        <v>1634</v>
      </c>
      <c r="Q444" s="9" t="s">
        <v>4024</v>
      </c>
      <c r="R444" s="9" t="s">
        <v>1590</v>
      </c>
      <c r="S444" s="9" t="s">
        <v>4130</v>
      </c>
      <c r="T444" s="9" t="s">
        <v>4025</v>
      </c>
      <c r="U444" s="9" t="s">
        <v>121</v>
      </c>
      <c r="V444" s="9" t="s">
        <v>4010</v>
      </c>
      <c r="W444" s="9"/>
      <c r="X444" s="9" t="s">
        <v>4131</v>
      </c>
      <c r="Y444" s="9"/>
      <c r="Z444" s="9" t="s">
        <v>4132</v>
      </c>
      <c r="AA444" s="9" t="s">
        <v>3988</v>
      </c>
      <c r="AB444" s="9" t="s">
        <v>87</v>
      </c>
      <c r="AC444" s="9" t="s">
        <v>140</v>
      </c>
      <c r="AD444" s="9" t="s">
        <v>4133</v>
      </c>
      <c r="AE444" s="9" t="s">
        <v>87</v>
      </c>
      <c r="AF444" s="9" t="s">
        <v>154</v>
      </c>
      <c r="AG444" s="9" t="s">
        <v>4134</v>
      </c>
      <c r="AH444" s="9" t="s">
        <v>91</v>
      </c>
      <c r="AI444" s="9" t="s">
        <v>91</v>
      </c>
      <c r="AJ444" s="9" t="s">
        <v>91</v>
      </c>
      <c r="AK444" s="9" t="s">
        <v>91</v>
      </c>
      <c r="AL444" s="9" t="s">
        <v>91</v>
      </c>
      <c r="AM444" s="9" t="s">
        <v>91</v>
      </c>
      <c r="AN444" s="9" t="s">
        <v>4135</v>
      </c>
      <c r="AO444" s="19">
        <f>EDATE(Table2[[#This Row],[Licensed to]], -13)</f>
        <v>45960</v>
      </c>
      <c r="AP444" s="19">
        <f>EDATE(Table2[[#This Row],[Licensed to]],-4)</f>
        <v>46233</v>
      </c>
      <c r="AQ444" s="19">
        <f>EDATE(Table2[[#This Row],[Licensed to]], -13)</f>
        <v>45960</v>
      </c>
      <c r="AR444" s="19">
        <f>EDATE(Table2[[#This Row],[Licensed to]],-4)</f>
        <v>46233</v>
      </c>
    </row>
    <row r="445" spans="1:44">
      <c r="A445" s="9" t="s">
        <v>4136</v>
      </c>
      <c r="B445" s="33">
        <v>37391</v>
      </c>
      <c r="C445" s="44">
        <v>44377</v>
      </c>
      <c r="D445" s="33">
        <f>Table3[[#This Row],[Closed Date]]+ (7*365)</f>
        <v>46932</v>
      </c>
      <c r="E445" s="33"/>
      <c r="F445" s="32"/>
      <c r="G445" s="32">
        <v>11980</v>
      </c>
      <c r="H445" s="32">
        <v>100263</v>
      </c>
      <c r="I445" s="33">
        <v>43221</v>
      </c>
      <c r="J445" s="33">
        <v>43951</v>
      </c>
      <c r="K445" s="33">
        <v>44500</v>
      </c>
      <c r="L445" s="32" t="s">
        <v>93</v>
      </c>
      <c r="M445" s="32" t="s">
        <v>74</v>
      </c>
      <c r="N445" s="32">
        <v>2</v>
      </c>
      <c r="O445" s="9" t="s">
        <v>3978</v>
      </c>
      <c r="P445" s="9" t="s">
        <v>3979</v>
      </c>
      <c r="Q445" s="9" t="s">
        <v>3980</v>
      </c>
      <c r="R445" s="9" t="s">
        <v>112</v>
      </c>
      <c r="S445" s="9" t="s">
        <v>4009</v>
      </c>
      <c r="T445" s="9" t="s">
        <v>3993</v>
      </c>
      <c r="U445" s="9" t="s">
        <v>3993</v>
      </c>
      <c r="V445" s="9" t="s">
        <v>4010</v>
      </c>
      <c r="W445" s="9" t="s">
        <v>4137</v>
      </c>
      <c r="X445" s="9"/>
      <c r="Y445" s="9"/>
      <c r="Z445" s="9" t="s">
        <v>4138</v>
      </c>
      <c r="AA445" s="9" t="s">
        <v>3988</v>
      </c>
      <c r="AB445" s="9" t="s">
        <v>87</v>
      </c>
      <c r="AC445" s="9" t="s">
        <v>140</v>
      </c>
      <c r="AD445" s="9" t="s">
        <v>4139</v>
      </c>
      <c r="AE445" s="9" t="s">
        <v>87</v>
      </c>
      <c r="AF445" s="9" t="s">
        <v>474</v>
      </c>
      <c r="AG445" s="9" t="s">
        <v>4140</v>
      </c>
      <c r="AH445" s="9" t="s">
        <v>91</v>
      </c>
      <c r="AI445" s="9" t="s">
        <v>91</v>
      </c>
      <c r="AJ445" s="9" t="s">
        <v>91</v>
      </c>
      <c r="AK445" s="9" t="s">
        <v>90</v>
      </c>
      <c r="AL445" s="9" t="s">
        <v>91</v>
      </c>
      <c r="AM445" s="9" t="s">
        <v>91</v>
      </c>
      <c r="AN445" s="9"/>
      <c r="AO445" s="19">
        <f>EDATE(Table2[[#This Row],[Licensed to]], -13)</f>
        <v>46142</v>
      </c>
      <c r="AP445" s="19">
        <f>EDATE(Table2[[#This Row],[Licensed to]],-4)</f>
        <v>46418</v>
      </c>
      <c r="AQ445" s="19">
        <f>EDATE(Table2[[#This Row],[Licensed to]], -13)</f>
        <v>46142</v>
      </c>
      <c r="AR445" s="19">
        <f>EDATE(Table2[[#This Row],[Licensed to]],-4)</f>
        <v>46418</v>
      </c>
    </row>
    <row r="446" spans="1:44">
      <c r="A446" s="9" t="s">
        <v>4141</v>
      </c>
      <c r="B446" s="33">
        <v>34926</v>
      </c>
      <c r="C446" s="44">
        <v>40121</v>
      </c>
      <c r="D446" s="33">
        <f>Table3[[#This Row],[Closed Date]]+ (7*365)</f>
        <v>42676</v>
      </c>
      <c r="E446" s="33">
        <v>45817</v>
      </c>
      <c r="F446" s="32"/>
      <c r="G446" s="32"/>
      <c r="H446" s="32">
        <v>5575</v>
      </c>
      <c r="I446" s="33">
        <v>39763</v>
      </c>
      <c r="J446" s="33">
        <v>40494</v>
      </c>
      <c r="K446" s="32"/>
      <c r="L446" s="32" t="s">
        <v>93</v>
      </c>
      <c r="M446" s="32" t="s">
        <v>169</v>
      </c>
      <c r="N446" s="32">
        <v>4</v>
      </c>
      <c r="O446" s="9" t="s">
        <v>3978</v>
      </c>
      <c r="P446" s="9" t="s">
        <v>3998</v>
      </c>
      <c r="Q446" s="9" t="s">
        <v>3999</v>
      </c>
      <c r="R446" s="9" t="s">
        <v>4072</v>
      </c>
      <c r="S446" s="9" t="s">
        <v>4073</v>
      </c>
      <c r="T446" s="9"/>
      <c r="U446" s="9"/>
      <c r="V446" s="9" t="s">
        <v>4142</v>
      </c>
      <c r="W446" s="9"/>
      <c r="X446" s="9"/>
      <c r="Y446" s="9"/>
      <c r="Z446" s="9" t="s">
        <v>4003</v>
      </c>
      <c r="AA446" s="9" t="s">
        <v>3988</v>
      </c>
      <c r="AB446" s="9" t="s">
        <v>87</v>
      </c>
      <c r="AC446" s="9" t="s">
        <v>140</v>
      </c>
      <c r="AD446" s="9" t="s">
        <v>4143</v>
      </c>
      <c r="AE446" s="9" t="s">
        <v>87</v>
      </c>
      <c r="AF446" s="9" t="s">
        <v>126</v>
      </c>
      <c r="AG446" s="9" t="s">
        <v>4144</v>
      </c>
      <c r="AH446" s="9" t="s">
        <v>91</v>
      </c>
      <c r="AI446" s="9" t="s">
        <v>91</v>
      </c>
      <c r="AJ446" s="9" t="s">
        <v>91</v>
      </c>
      <c r="AK446" s="9" t="s">
        <v>91</v>
      </c>
      <c r="AL446" s="9" t="s">
        <v>91</v>
      </c>
      <c r="AM446" s="9" t="s">
        <v>91</v>
      </c>
      <c r="AN446" s="9" t="s">
        <v>4145</v>
      </c>
      <c r="AO446" s="19">
        <f>EDATE(Table2[[#This Row],[Licensed to]], -13)</f>
        <v>45807</v>
      </c>
      <c r="AP446" s="19">
        <f>EDATE(Table2[[#This Row],[Licensed to]],-4)</f>
        <v>46081</v>
      </c>
      <c r="AQ446" s="19">
        <f>EDATE(Table2[[#This Row],[Licensed to]], -13)</f>
        <v>45807</v>
      </c>
      <c r="AR446" s="19">
        <f>EDATE(Table2[[#This Row],[Licensed to]],-4)</f>
        <v>46081</v>
      </c>
    </row>
    <row r="447" spans="1:44">
      <c r="A447" s="9" t="s">
        <v>4146</v>
      </c>
      <c r="B447" s="33">
        <v>39055</v>
      </c>
      <c r="C447" s="44">
        <v>45127</v>
      </c>
      <c r="D447" s="33">
        <f>Table3[[#This Row],[Closed Date]]+ (7*365)</f>
        <v>47682</v>
      </c>
      <c r="E447" s="33"/>
      <c r="F447" s="32"/>
      <c r="G447" s="32">
        <v>11189</v>
      </c>
      <c r="H447" s="32">
        <v>100570</v>
      </c>
      <c r="I447" s="33">
        <v>44866</v>
      </c>
      <c r="J447" s="33">
        <v>45565</v>
      </c>
      <c r="K447" s="32"/>
      <c r="L447" s="32" t="s">
        <v>93</v>
      </c>
      <c r="M447" s="32" t="s">
        <v>74</v>
      </c>
      <c r="N447" s="32">
        <v>4</v>
      </c>
      <c r="O447" s="9" t="s">
        <v>3978</v>
      </c>
      <c r="P447" s="9" t="s">
        <v>3979</v>
      </c>
      <c r="Q447" s="9" t="s">
        <v>3980</v>
      </c>
      <c r="R447" s="9" t="s">
        <v>931</v>
      </c>
      <c r="S447" s="9" t="s">
        <v>3992</v>
      </c>
      <c r="T447" s="9" t="s">
        <v>4147</v>
      </c>
      <c r="U447" s="9" t="s">
        <v>4148</v>
      </c>
      <c r="V447" s="9" t="s">
        <v>3985</v>
      </c>
      <c r="W447" s="9" t="s">
        <v>4149</v>
      </c>
      <c r="X447" s="9" t="s">
        <v>4150</v>
      </c>
      <c r="Y447" s="9"/>
      <c r="Z447" s="9" t="s">
        <v>4151</v>
      </c>
      <c r="AA447" s="9" t="s">
        <v>3988</v>
      </c>
      <c r="AB447" s="9" t="s">
        <v>87</v>
      </c>
      <c r="AC447" s="9" t="s">
        <v>140</v>
      </c>
      <c r="AD447" s="9" t="s">
        <v>4152</v>
      </c>
      <c r="AE447" s="9" t="s">
        <v>87</v>
      </c>
      <c r="AF447" s="9" t="s">
        <v>126</v>
      </c>
      <c r="AG447" s="9" t="s">
        <v>4153</v>
      </c>
      <c r="AH447" s="9" t="s">
        <v>90</v>
      </c>
      <c r="AI447" s="9" t="s">
        <v>91</v>
      </c>
      <c r="AJ447" s="9" t="s">
        <v>91</v>
      </c>
      <c r="AK447" s="9" t="s">
        <v>90</v>
      </c>
      <c r="AL447" s="9" t="s">
        <v>91</v>
      </c>
      <c r="AM447" s="9" t="s">
        <v>91</v>
      </c>
      <c r="AN447" s="9" t="s">
        <v>274</v>
      </c>
      <c r="AO447" s="19">
        <f>EDATE(Table2[[#This Row],[Licensed to]], -13)</f>
        <v>45716</v>
      </c>
      <c r="AP447" s="19">
        <f>EDATE(Table2[[#This Row],[Licensed to]],-4)</f>
        <v>45991</v>
      </c>
      <c r="AQ447" s="19">
        <f>EDATE(Table2[[#This Row],[Licensed to]], -13)</f>
        <v>45716</v>
      </c>
      <c r="AR447" s="19">
        <f>EDATE(Table2[[#This Row],[Licensed to]],-4)</f>
        <v>45991</v>
      </c>
    </row>
    <row r="448" spans="1:44">
      <c r="A448" s="9" t="s">
        <v>4154</v>
      </c>
      <c r="B448" s="33">
        <v>37554</v>
      </c>
      <c r="C448" s="44">
        <v>39675</v>
      </c>
      <c r="D448" s="33">
        <f>Table3[[#This Row],[Closed Date]]+ (7*365)</f>
        <v>42230</v>
      </c>
      <c r="E448" s="33">
        <v>45817</v>
      </c>
      <c r="F448" s="32"/>
      <c r="G448" s="32"/>
      <c r="H448" s="32">
        <v>100279</v>
      </c>
      <c r="I448" s="33">
        <v>39015</v>
      </c>
      <c r="J448" s="33">
        <v>39776</v>
      </c>
      <c r="K448" s="32"/>
      <c r="L448" s="32" t="s">
        <v>93</v>
      </c>
      <c r="M448" s="32" t="s">
        <v>169</v>
      </c>
      <c r="N448" s="32">
        <v>2</v>
      </c>
      <c r="O448" s="9" t="s">
        <v>3978</v>
      </c>
      <c r="P448" s="9" t="s">
        <v>3998</v>
      </c>
      <c r="Q448" s="9" t="s">
        <v>3999</v>
      </c>
      <c r="R448" s="9" t="s">
        <v>4155</v>
      </c>
      <c r="S448" s="9" t="s">
        <v>4156</v>
      </c>
      <c r="T448" s="9"/>
      <c r="U448" s="9"/>
      <c r="V448" s="9" t="s">
        <v>4157</v>
      </c>
      <c r="W448" s="9"/>
      <c r="X448" s="9"/>
      <c r="Y448" s="9"/>
      <c r="Z448" s="9" t="s">
        <v>4003</v>
      </c>
      <c r="AA448" s="9" t="s">
        <v>3988</v>
      </c>
      <c r="AB448" s="9" t="s">
        <v>87</v>
      </c>
      <c r="AC448" s="9" t="s">
        <v>140</v>
      </c>
      <c r="AD448" s="9" t="s">
        <v>4158</v>
      </c>
      <c r="AE448" s="9" t="s">
        <v>1157</v>
      </c>
      <c r="AF448" s="9" t="s">
        <v>1158</v>
      </c>
      <c r="AG448" s="9" t="s">
        <v>4159</v>
      </c>
      <c r="AH448" s="9" t="s">
        <v>91</v>
      </c>
      <c r="AI448" s="9" t="s">
        <v>91</v>
      </c>
      <c r="AJ448" s="9" t="s">
        <v>91</v>
      </c>
      <c r="AK448" s="9" t="s">
        <v>91</v>
      </c>
      <c r="AL448" s="9" t="s">
        <v>91</v>
      </c>
      <c r="AM448" s="9" t="s">
        <v>91</v>
      </c>
      <c r="AN448" s="9" t="s">
        <v>807</v>
      </c>
      <c r="AO448" s="19">
        <f>EDATE(Table2[[#This Row],[Licensed to]], -13)</f>
        <v>45899</v>
      </c>
      <c r="AP448" s="19">
        <f>EDATE(Table2[[#This Row],[Licensed to]],-4)</f>
        <v>46172</v>
      </c>
      <c r="AQ448" s="19">
        <f>EDATE(Table2[[#This Row],[Licensed to]], -13)</f>
        <v>45899</v>
      </c>
      <c r="AR448" s="19">
        <f>EDATE(Table2[[#This Row],[Licensed to]],-4)</f>
        <v>46172</v>
      </c>
    </row>
    <row r="449" spans="1:48">
      <c r="A449" s="9" t="s">
        <v>4160</v>
      </c>
      <c r="B449" s="33">
        <v>41067</v>
      </c>
      <c r="C449" s="44">
        <v>44979</v>
      </c>
      <c r="D449" s="33">
        <f>Table3[[#This Row],[Closed Date]]+ (7*365)</f>
        <v>47534</v>
      </c>
      <c r="E449" s="33"/>
      <c r="F449" s="32"/>
      <c r="G449" s="32">
        <v>11956</v>
      </c>
      <c r="H449" s="32">
        <v>100972</v>
      </c>
      <c r="I449" s="33">
        <v>44348</v>
      </c>
      <c r="J449" s="33">
        <v>45077</v>
      </c>
      <c r="K449" s="32"/>
      <c r="L449" s="32" t="s">
        <v>93</v>
      </c>
      <c r="M449" s="32" t="s">
        <v>74</v>
      </c>
      <c r="N449" s="32">
        <v>2</v>
      </c>
      <c r="O449" s="9" t="s">
        <v>3978</v>
      </c>
      <c r="P449" s="9" t="s">
        <v>3979</v>
      </c>
      <c r="Q449" s="9" t="s">
        <v>3980</v>
      </c>
      <c r="R449" s="9" t="s">
        <v>931</v>
      </c>
      <c r="S449" s="9" t="s">
        <v>3992</v>
      </c>
      <c r="T449" s="9" t="s">
        <v>4161</v>
      </c>
      <c r="U449" s="9" t="s">
        <v>230</v>
      </c>
      <c r="V449" s="9" t="s">
        <v>3985</v>
      </c>
      <c r="W449" s="9" t="s">
        <v>4162</v>
      </c>
      <c r="X449" s="9" t="s">
        <v>4150</v>
      </c>
      <c r="Y449" s="9" t="s">
        <v>4163</v>
      </c>
      <c r="Z449" s="9" t="s">
        <v>4164</v>
      </c>
      <c r="AA449" s="9" t="s">
        <v>3988</v>
      </c>
      <c r="AB449" s="9" t="s">
        <v>87</v>
      </c>
      <c r="AC449" s="9" t="s">
        <v>140</v>
      </c>
      <c r="AD449" s="9" t="s">
        <v>4165</v>
      </c>
      <c r="AE449" s="9" t="s">
        <v>4051</v>
      </c>
      <c r="AF449" s="9" t="s">
        <v>4052</v>
      </c>
      <c r="AG449" s="9" t="s">
        <v>4166</v>
      </c>
      <c r="AH449" s="9" t="s">
        <v>90</v>
      </c>
      <c r="AI449" s="9" t="s">
        <v>91</v>
      </c>
      <c r="AJ449" s="9" t="s">
        <v>91</v>
      </c>
      <c r="AK449" s="9" t="s">
        <v>90</v>
      </c>
      <c r="AL449" s="9" t="s">
        <v>91</v>
      </c>
      <c r="AM449" s="9" t="s">
        <v>91</v>
      </c>
      <c r="AN449" s="9"/>
      <c r="AO449" s="19">
        <f>EDATE(Table2[[#This Row],[Licensed to]], -13)</f>
        <v>46142</v>
      </c>
      <c r="AP449" s="19">
        <f>EDATE(Table2[[#This Row],[Licensed to]],-4)</f>
        <v>46418</v>
      </c>
      <c r="AQ449" s="19">
        <f>EDATE(Table2[[#This Row],[Licensed to]], -13)</f>
        <v>46142</v>
      </c>
      <c r="AR449" s="19">
        <f>EDATE(Table2[[#This Row],[Licensed to]],-4)</f>
        <v>46418</v>
      </c>
    </row>
    <row r="450" spans="1:48">
      <c r="A450" s="9" t="s">
        <v>4167</v>
      </c>
      <c r="B450" s="33">
        <v>40498</v>
      </c>
      <c r="C450" s="44">
        <v>44204</v>
      </c>
      <c r="D450" s="33">
        <f>Table3[[#This Row],[Closed Date]]+ (7*365)</f>
        <v>46759</v>
      </c>
      <c r="E450" s="33"/>
      <c r="F450" s="32"/>
      <c r="G450" s="32">
        <v>11270</v>
      </c>
      <c r="H450" s="32">
        <v>100885</v>
      </c>
      <c r="I450" s="33">
        <v>43922</v>
      </c>
      <c r="J450" s="33">
        <v>44651</v>
      </c>
      <c r="K450" s="32"/>
      <c r="L450" s="32" t="s">
        <v>93</v>
      </c>
      <c r="M450" s="32" t="s">
        <v>74</v>
      </c>
      <c r="N450" s="32">
        <v>2</v>
      </c>
      <c r="O450" s="9" t="s">
        <v>3978</v>
      </c>
      <c r="P450" s="9" t="s">
        <v>3979</v>
      </c>
      <c r="Q450" s="9" t="s">
        <v>3980</v>
      </c>
      <c r="R450" s="9" t="s">
        <v>4168</v>
      </c>
      <c r="S450" s="9" t="s">
        <v>4169</v>
      </c>
      <c r="T450" s="9" t="s">
        <v>4170</v>
      </c>
      <c r="U450" s="9" t="s">
        <v>4171</v>
      </c>
      <c r="V450" s="9" t="s">
        <v>4172</v>
      </c>
      <c r="W450" s="9"/>
      <c r="X450" s="9" t="s">
        <v>4173</v>
      </c>
      <c r="Y450" s="9"/>
      <c r="Z450" s="9" t="s">
        <v>4174</v>
      </c>
      <c r="AA450" s="9" t="s">
        <v>3988</v>
      </c>
      <c r="AB450" s="9" t="s">
        <v>87</v>
      </c>
      <c r="AC450" s="9" t="s">
        <v>140</v>
      </c>
      <c r="AD450" s="9" t="s">
        <v>4175</v>
      </c>
      <c r="AE450" s="9" t="s">
        <v>334</v>
      </c>
      <c r="AF450" s="9" t="s">
        <v>335</v>
      </c>
      <c r="AG450" s="9" t="s">
        <v>4176</v>
      </c>
      <c r="AH450" s="9" t="s">
        <v>91</v>
      </c>
      <c r="AI450" s="9" t="s">
        <v>91</v>
      </c>
      <c r="AJ450" s="9" t="s">
        <v>91</v>
      </c>
      <c r="AK450" s="9" t="s">
        <v>90</v>
      </c>
      <c r="AL450" s="9" t="s">
        <v>90</v>
      </c>
      <c r="AM450" s="9" t="s">
        <v>91</v>
      </c>
      <c r="AN450" s="9" t="s">
        <v>4090</v>
      </c>
      <c r="AO450" s="19">
        <f>EDATE(Table2[[#This Row],[Licensed to]], -13)</f>
        <v>45685</v>
      </c>
      <c r="AP450" s="19">
        <f>EDATE(Table2[[#This Row],[Licensed to]],-4)</f>
        <v>45958</v>
      </c>
      <c r="AQ450" s="19">
        <f>EDATE(Table2[[#This Row],[Licensed to]], -13)</f>
        <v>45685</v>
      </c>
      <c r="AR450" s="19">
        <f>EDATE(Table2[[#This Row],[Licensed to]],-4)</f>
        <v>45958</v>
      </c>
    </row>
    <row r="451" spans="1:48">
      <c r="A451" s="9" t="s">
        <v>4177</v>
      </c>
      <c r="B451" s="33">
        <v>36056</v>
      </c>
      <c r="C451" s="44">
        <v>44979</v>
      </c>
      <c r="D451" s="33">
        <f>Table3[[#This Row],[Closed Date]]+ (7*365)</f>
        <v>47534</v>
      </c>
      <c r="E451" s="33"/>
      <c r="F451" s="32"/>
      <c r="G451" s="32">
        <v>14012</v>
      </c>
      <c r="H451" s="32">
        <v>100179</v>
      </c>
      <c r="I451" s="33">
        <v>44348</v>
      </c>
      <c r="J451" s="33">
        <v>45077</v>
      </c>
      <c r="K451" s="32"/>
      <c r="L451" s="32" t="s">
        <v>93</v>
      </c>
      <c r="M451" s="32" t="s">
        <v>74</v>
      </c>
      <c r="N451" s="32">
        <v>2</v>
      </c>
      <c r="O451" s="9" t="s">
        <v>3978</v>
      </c>
      <c r="P451" s="9" t="s">
        <v>3979</v>
      </c>
      <c r="Q451" s="9" t="s">
        <v>3980</v>
      </c>
      <c r="R451" s="9" t="s">
        <v>3981</v>
      </c>
      <c r="S451" s="9" t="s">
        <v>3982</v>
      </c>
      <c r="T451" s="9" t="s">
        <v>4178</v>
      </c>
      <c r="U451" s="9" t="s">
        <v>670</v>
      </c>
      <c r="V451" s="9" t="s">
        <v>3985</v>
      </c>
      <c r="W451" s="9" t="s">
        <v>4179</v>
      </c>
      <c r="X451" s="9" t="s">
        <v>4180</v>
      </c>
      <c r="Y451" s="9"/>
      <c r="Z451" s="9" t="s">
        <v>4181</v>
      </c>
      <c r="AA451" s="9" t="s">
        <v>3988</v>
      </c>
      <c r="AB451" s="9" t="s">
        <v>87</v>
      </c>
      <c r="AC451" s="9" t="s">
        <v>140</v>
      </c>
      <c r="AD451" s="9" t="s">
        <v>4182</v>
      </c>
      <c r="AE451" s="9" t="s">
        <v>4051</v>
      </c>
      <c r="AF451" s="9" t="s">
        <v>4052</v>
      </c>
      <c r="AG451" s="9" t="s">
        <v>4183</v>
      </c>
      <c r="AH451" s="9" t="s">
        <v>90</v>
      </c>
      <c r="AI451" s="9" t="s">
        <v>91</v>
      </c>
      <c r="AJ451" s="9" t="s">
        <v>91</v>
      </c>
      <c r="AK451" s="9" t="s">
        <v>90</v>
      </c>
      <c r="AL451" s="9" t="s">
        <v>91</v>
      </c>
      <c r="AM451" s="9" t="s">
        <v>91</v>
      </c>
      <c r="AN451" s="9"/>
      <c r="AO451" s="19">
        <f>EDATE(Table2[[#This Row],[Licensed to]], -13)</f>
        <v>45807</v>
      </c>
      <c r="AP451" s="19">
        <f>EDATE(Table2[[#This Row],[Licensed to]],-4)</f>
        <v>46081</v>
      </c>
      <c r="AQ451" s="19">
        <f>EDATE(Table2[[#This Row],[Licensed to]], -13)</f>
        <v>45807</v>
      </c>
      <c r="AR451" s="19">
        <f>EDATE(Table2[[#This Row],[Licensed to]],-4)</f>
        <v>46081</v>
      </c>
    </row>
    <row r="452" spans="1:48">
      <c r="A452" s="9" t="s">
        <v>4184</v>
      </c>
      <c r="B452" s="33">
        <v>34926</v>
      </c>
      <c r="C452" s="44">
        <v>39814</v>
      </c>
      <c r="D452" s="33">
        <f>Table3[[#This Row],[Closed Date]]+ (7*365)</f>
        <v>42369</v>
      </c>
      <c r="E452" s="33">
        <v>45817</v>
      </c>
      <c r="F452" s="32"/>
      <c r="G452" s="32"/>
      <c r="H452" s="32">
        <v>360227</v>
      </c>
      <c r="I452" s="33">
        <v>39086</v>
      </c>
      <c r="J452" s="33">
        <v>39816</v>
      </c>
      <c r="K452" s="32"/>
      <c r="L452" s="32" t="s">
        <v>93</v>
      </c>
      <c r="M452" s="32" t="s">
        <v>169</v>
      </c>
      <c r="N452" s="32">
        <v>2</v>
      </c>
      <c r="O452" s="9" t="s">
        <v>3978</v>
      </c>
      <c r="P452" s="9" t="s">
        <v>3998</v>
      </c>
      <c r="Q452" s="9" t="s">
        <v>3999</v>
      </c>
      <c r="R452" s="9" t="s">
        <v>4072</v>
      </c>
      <c r="S452" s="9" t="s">
        <v>4073</v>
      </c>
      <c r="T452" s="9"/>
      <c r="U452" s="9"/>
      <c r="V452" s="9" t="s">
        <v>114</v>
      </c>
      <c r="W452" s="9"/>
      <c r="X452" s="9"/>
      <c r="Y452" s="9"/>
      <c r="Z452" s="9" t="s">
        <v>4003</v>
      </c>
      <c r="AA452" s="9" t="s">
        <v>3988</v>
      </c>
      <c r="AB452" s="9" t="s">
        <v>87</v>
      </c>
      <c r="AC452" s="9" t="s">
        <v>140</v>
      </c>
      <c r="AD452" s="9" t="s">
        <v>4185</v>
      </c>
      <c r="AE452" s="9" t="s">
        <v>87</v>
      </c>
      <c r="AF452" s="9" t="s">
        <v>88</v>
      </c>
      <c r="AG452" s="9" t="s">
        <v>4186</v>
      </c>
      <c r="AH452" s="9" t="s">
        <v>91</v>
      </c>
      <c r="AI452" s="9" t="s">
        <v>91</v>
      </c>
      <c r="AJ452" s="9" t="s">
        <v>91</v>
      </c>
      <c r="AK452" s="9" t="s">
        <v>91</v>
      </c>
      <c r="AL452" s="9" t="s">
        <v>91</v>
      </c>
      <c r="AM452" s="9" t="s">
        <v>91</v>
      </c>
      <c r="AN452" s="9" t="s">
        <v>4187</v>
      </c>
      <c r="AO452" s="19">
        <f>EDATE(Table2[[#This Row],[Licensed to]], -13)</f>
        <v>45777</v>
      </c>
      <c r="AP452" s="19">
        <f>EDATE(Table2[[#This Row],[Licensed to]],-4)</f>
        <v>46053</v>
      </c>
      <c r="AQ452" s="19">
        <f>EDATE(Table2[[#This Row],[Licensed to]], -13)</f>
        <v>45777</v>
      </c>
      <c r="AR452" s="19">
        <f>EDATE(Table2[[#This Row],[Licensed to]],-4)</f>
        <v>46053</v>
      </c>
    </row>
    <row r="453" spans="1:48">
      <c r="A453" s="9" t="s">
        <v>4188</v>
      </c>
      <c r="B453" s="33">
        <v>38065</v>
      </c>
      <c r="C453" s="44">
        <v>40277</v>
      </c>
      <c r="D453" s="33">
        <f>Table3[[#This Row],[Closed Date]]+ (7*365)</f>
        <v>42832</v>
      </c>
      <c r="E453" s="33">
        <v>45817</v>
      </c>
      <c r="F453" s="32"/>
      <c r="G453" s="32"/>
      <c r="H453" s="32">
        <v>100335</v>
      </c>
      <c r="I453" s="33">
        <v>39552</v>
      </c>
      <c r="J453" s="33">
        <v>40281</v>
      </c>
      <c r="K453" s="32"/>
      <c r="L453" s="32" t="s">
        <v>93</v>
      </c>
      <c r="M453" s="32" t="s">
        <v>169</v>
      </c>
      <c r="N453" s="32">
        <v>2</v>
      </c>
      <c r="O453" s="9" t="s">
        <v>3978</v>
      </c>
      <c r="P453" s="9" t="s">
        <v>3998</v>
      </c>
      <c r="Q453" s="9" t="s">
        <v>3999</v>
      </c>
      <c r="R453" s="9" t="s">
        <v>4072</v>
      </c>
      <c r="S453" s="9" t="s">
        <v>4073</v>
      </c>
      <c r="T453" s="9"/>
      <c r="U453" s="9"/>
      <c r="V453" s="9" t="s">
        <v>4189</v>
      </c>
      <c r="W453" s="9"/>
      <c r="X453" s="9"/>
      <c r="Y453" s="9"/>
      <c r="Z453" s="9" t="s">
        <v>4003</v>
      </c>
      <c r="AA453" s="9" t="s">
        <v>3988</v>
      </c>
      <c r="AB453" s="9" t="s">
        <v>87</v>
      </c>
      <c r="AC453" s="9" t="s">
        <v>140</v>
      </c>
      <c r="AD453" s="9" t="s">
        <v>4190</v>
      </c>
      <c r="AE453" s="9" t="s">
        <v>87</v>
      </c>
      <c r="AF453" s="9" t="s">
        <v>154</v>
      </c>
      <c r="AG453" s="9" t="s">
        <v>4191</v>
      </c>
      <c r="AH453" s="9" t="s">
        <v>91</v>
      </c>
      <c r="AI453" s="9" t="s">
        <v>91</v>
      </c>
      <c r="AJ453" s="9" t="s">
        <v>91</v>
      </c>
      <c r="AK453" s="9" t="s">
        <v>90</v>
      </c>
      <c r="AL453" s="9" t="s">
        <v>91</v>
      </c>
      <c r="AM453" s="9" t="s">
        <v>91</v>
      </c>
      <c r="AN453" s="9" t="s">
        <v>4192</v>
      </c>
      <c r="AO453" s="19">
        <f>EDATE(Table2[[#This Row],[Licensed to]], -13)</f>
        <v>46050</v>
      </c>
      <c r="AP453" s="19">
        <f>EDATE(Table2[[#This Row],[Licensed to]],-4)</f>
        <v>46323</v>
      </c>
      <c r="AQ453" s="19">
        <f>EDATE(Table2[[#This Row],[Licensed to]], -13)</f>
        <v>46050</v>
      </c>
      <c r="AR453" s="19">
        <f>EDATE(Table2[[#This Row],[Licensed to]],-4)</f>
        <v>46323</v>
      </c>
    </row>
    <row r="454" spans="1:48">
      <c r="A454" s="9" t="s">
        <v>4193</v>
      </c>
      <c r="B454" s="33">
        <v>40438</v>
      </c>
      <c r="C454" s="44">
        <v>45127</v>
      </c>
      <c r="D454" s="33">
        <f>Table3[[#This Row],[Closed Date]]+ (7*365)</f>
        <v>47682</v>
      </c>
      <c r="E454" s="33"/>
      <c r="F454" s="32"/>
      <c r="G454" s="32">
        <v>10243</v>
      </c>
      <c r="H454" s="32">
        <v>100874</v>
      </c>
      <c r="I454" s="33">
        <v>44805</v>
      </c>
      <c r="J454" s="33">
        <v>45535</v>
      </c>
      <c r="K454" s="32"/>
      <c r="L454" s="32" t="s">
        <v>93</v>
      </c>
      <c r="M454" s="32" t="s">
        <v>74</v>
      </c>
      <c r="N454" s="32">
        <v>4</v>
      </c>
      <c r="O454" s="9" t="s">
        <v>3978</v>
      </c>
      <c r="P454" s="9" t="s">
        <v>3979</v>
      </c>
      <c r="Q454" s="9" t="s">
        <v>3980</v>
      </c>
      <c r="R454" s="9" t="s">
        <v>2264</v>
      </c>
      <c r="S454" s="9" t="s">
        <v>4034</v>
      </c>
      <c r="T454" s="9" t="s">
        <v>771</v>
      </c>
      <c r="U454" s="9" t="s">
        <v>4194</v>
      </c>
      <c r="V454" s="9" t="s">
        <v>3985</v>
      </c>
      <c r="W454" s="9" t="s">
        <v>4195</v>
      </c>
      <c r="X454" s="9" t="s">
        <v>4036</v>
      </c>
      <c r="Y454" s="9"/>
      <c r="Z454" s="9" t="s">
        <v>4037</v>
      </c>
      <c r="AA454" s="9" t="s">
        <v>3988</v>
      </c>
      <c r="AB454" s="9" t="s">
        <v>87</v>
      </c>
      <c r="AC454" s="9" t="s">
        <v>140</v>
      </c>
      <c r="AD454" s="9" t="s">
        <v>4196</v>
      </c>
      <c r="AE454" s="9" t="s">
        <v>87</v>
      </c>
      <c r="AF454" s="9" t="s">
        <v>88</v>
      </c>
      <c r="AG454" s="9" t="s">
        <v>4197</v>
      </c>
      <c r="AH454" s="9" t="s">
        <v>90</v>
      </c>
      <c r="AI454" s="9" t="s">
        <v>91</v>
      </c>
      <c r="AJ454" s="9" t="s">
        <v>91</v>
      </c>
      <c r="AK454" s="9" t="s">
        <v>90</v>
      </c>
      <c r="AL454" s="9" t="s">
        <v>91</v>
      </c>
      <c r="AM454" s="9" t="s">
        <v>91</v>
      </c>
      <c r="AN454" s="9" t="s">
        <v>274</v>
      </c>
      <c r="AO454" s="19">
        <f>EDATE(Table2[[#This Row],[Licensed to]], -13)</f>
        <v>45746</v>
      </c>
      <c r="AP454" s="19">
        <f>EDATE(Table2[[#This Row],[Licensed to]],-4)</f>
        <v>46021</v>
      </c>
      <c r="AQ454" s="19">
        <f>EDATE(Table2[[#This Row],[Licensed to]], -13)</f>
        <v>45746</v>
      </c>
      <c r="AR454" s="19">
        <f>EDATE(Table2[[#This Row],[Licensed to]],-4)</f>
        <v>46021</v>
      </c>
    </row>
    <row r="455" spans="1:48">
      <c r="A455" s="9" t="s">
        <v>4198</v>
      </c>
      <c r="B455" s="33">
        <v>35461</v>
      </c>
      <c r="C455" s="44">
        <v>44915</v>
      </c>
      <c r="D455" s="33">
        <f>Table3[[#This Row],[Closed Date]]+ (7*365)</f>
        <v>47470</v>
      </c>
      <c r="E455" s="33"/>
      <c r="F455" s="32"/>
      <c r="G455" s="32">
        <v>11984</v>
      </c>
      <c r="H455" s="32">
        <v>100052</v>
      </c>
      <c r="I455" s="33">
        <v>44197</v>
      </c>
      <c r="J455" s="33">
        <v>44915</v>
      </c>
      <c r="K455" s="32"/>
      <c r="L455" s="32" t="s">
        <v>93</v>
      </c>
      <c r="M455" s="32" t="s">
        <v>74</v>
      </c>
      <c r="N455" s="32">
        <v>2</v>
      </c>
      <c r="O455" s="9" t="s">
        <v>3978</v>
      </c>
      <c r="P455" s="9" t="s">
        <v>3979</v>
      </c>
      <c r="Q455" s="9" t="s">
        <v>3980</v>
      </c>
      <c r="R455" s="9" t="s">
        <v>2264</v>
      </c>
      <c r="S455" s="9" t="s">
        <v>4034</v>
      </c>
      <c r="T455" s="9" t="s">
        <v>3993</v>
      </c>
      <c r="U455" s="9" t="s">
        <v>3993</v>
      </c>
      <c r="V455" s="9" t="s">
        <v>3985</v>
      </c>
      <c r="W455" s="9" t="s">
        <v>4199</v>
      </c>
      <c r="X455" s="9"/>
      <c r="Y455" s="9"/>
      <c r="Z455" s="9" t="s">
        <v>4200</v>
      </c>
      <c r="AA455" s="9" t="s">
        <v>3988</v>
      </c>
      <c r="AB455" s="9" t="s">
        <v>87</v>
      </c>
      <c r="AC455" s="9" t="s">
        <v>140</v>
      </c>
      <c r="AD455" s="9" t="s">
        <v>4201</v>
      </c>
      <c r="AE455" s="9" t="s">
        <v>87</v>
      </c>
      <c r="AF455" s="9" t="s">
        <v>138</v>
      </c>
      <c r="AG455" s="9" t="s">
        <v>4202</v>
      </c>
      <c r="AH455" s="9" t="s">
        <v>90</v>
      </c>
      <c r="AI455" s="9" t="s">
        <v>91</v>
      </c>
      <c r="AJ455" s="9" t="s">
        <v>91</v>
      </c>
      <c r="AK455" s="9" t="s">
        <v>90</v>
      </c>
      <c r="AL455" s="9" t="s">
        <v>91</v>
      </c>
      <c r="AM455" s="9" t="s">
        <v>91</v>
      </c>
      <c r="AN455" s="9"/>
      <c r="AO455" s="19">
        <f>EDATE(Table2[[#This Row],[Licensed to]], -13)</f>
        <v>45838</v>
      </c>
      <c r="AP455" s="19">
        <f>EDATE(Table2[[#This Row],[Licensed to]],-4)</f>
        <v>46112</v>
      </c>
      <c r="AQ455" s="19">
        <f>EDATE(Table2[[#This Row],[Licensed to]], -13)</f>
        <v>45838</v>
      </c>
      <c r="AR455" s="19">
        <f>EDATE(Table2[[#This Row],[Licensed to]],-4)</f>
        <v>46112</v>
      </c>
    </row>
    <row r="456" spans="1:48">
      <c r="A456" s="9" t="s">
        <v>4203</v>
      </c>
      <c r="B456" s="33">
        <v>35475</v>
      </c>
      <c r="C456" s="44">
        <v>42577</v>
      </c>
      <c r="D456" s="33">
        <f>Table3[[#This Row],[Closed Date]]+ (7*365)</f>
        <v>45132</v>
      </c>
      <c r="E456" s="33"/>
      <c r="F456" s="32"/>
      <c r="G456" s="32"/>
      <c r="H456" s="32">
        <v>100063</v>
      </c>
      <c r="I456" s="33">
        <v>42064</v>
      </c>
      <c r="J456" s="33">
        <v>42794</v>
      </c>
      <c r="K456" s="32"/>
      <c r="L456" s="32" t="s">
        <v>93</v>
      </c>
      <c r="M456" s="32" t="s">
        <v>74</v>
      </c>
      <c r="N456" s="32">
        <v>4</v>
      </c>
      <c r="O456" s="9" t="s">
        <v>3978</v>
      </c>
      <c r="P456" s="9" t="s">
        <v>1634</v>
      </c>
      <c r="Q456" s="9" t="s">
        <v>4024</v>
      </c>
      <c r="R456" s="9" t="s">
        <v>112</v>
      </c>
      <c r="S456" s="9" t="s">
        <v>4009</v>
      </c>
      <c r="T456" s="9" t="s">
        <v>3608</v>
      </c>
      <c r="U456" s="9" t="s">
        <v>277</v>
      </c>
      <c r="V456" s="9" t="s">
        <v>4204</v>
      </c>
      <c r="W456" s="9"/>
      <c r="X456" s="9"/>
      <c r="Y456" s="9"/>
      <c r="Z456" s="9" t="s">
        <v>4205</v>
      </c>
      <c r="AA456" s="9" t="s">
        <v>3988</v>
      </c>
      <c r="AB456" s="9" t="s">
        <v>87</v>
      </c>
      <c r="AC456" s="9" t="s">
        <v>140</v>
      </c>
      <c r="AD456" s="9" t="s">
        <v>4206</v>
      </c>
      <c r="AE456" s="9" t="s">
        <v>87</v>
      </c>
      <c r="AF456" s="9" t="s">
        <v>385</v>
      </c>
      <c r="AG456" s="9" t="s">
        <v>4207</v>
      </c>
      <c r="AH456" s="9" t="s">
        <v>91</v>
      </c>
      <c r="AI456" s="9" t="s">
        <v>91</v>
      </c>
      <c r="AJ456" s="9" t="s">
        <v>91</v>
      </c>
      <c r="AK456" s="9" t="s">
        <v>90</v>
      </c>
      <c r="AL456" s="9" t="s">
        <v>91</v>
      </c>
      <c r="AM456" s="9" t="s">
        <v>91</v>
      </c>
      <c r="AN456" s="9" t="s">
        <v>4208</v>
      </c>
      <c r="AO456" s="19">
        <f>EDATE(Table2[[#This Row],[Licensed to]], -13)</f>
        <v>45991</v>
      </c>
      <c r="AP456" s="19">
        <f>EDATE(Table2[[#This Row],[Licensed to]],-4)</f>
        <v>46265</v>
      </c>
      <c r="AQ456" s="19">
        <f>EDATE(Table2[[#This Row],[Licensed to]], -13)</f>
        <v>45991</v>
      </c>
      <c r="AR456" s="19">
        <f>EDATE(Table2[[#This Row],[Licensed to]],-4)</f>
        <v>46265</v>
      </c>
    </row>
    <row r="457" spans="1:48">
      <c r="A457" s="9" t="s">
        <v>4209</v>
      </c>
      <c r="B457" s="33">
        <v>38715</v>
      </c>
      <c r="C457" s="44">
        <v>39360</v>
      </c>
      <c r="D457" s="33">
        <f>Table3[[#This Row],[Closed Date]]+ (7*365)</f>
        <v>41915</v>
      </c>
      <c r="E457" s="33">
        <v>45817</v>
      </c>
      <c r="F457" s="32"/>
      <c r="G457" s="32"/>
      <c r="H457" s="32">
        <v>100489</v>
      </c>
      <c r="I457" s="33">
        <v>39080</v>
      </c>
      <c r="J457" s="33">
        <v>39811</v>
      </c>
      <c r="K457" s="32"/>
      <c r="L457" s="32" t="s">
        <v>93</v>
      </c>
      <c r="M457" s="32" t="s">
        <v>169</v>
      </c>
      <c r="N457" s="32">
        <v>2</v>
      </c>
      <c r="O457" s="9" t="s">
        <v>3978</v>
      </c>
      <c r="P457" s="9" t="s">
        <v>3998</v>
      </c>
      <c r="Q457" s="9" t="s">
        <v>3999</v>
      </c>
      <c r="R457" s="9" t="s">
        <v>1779</v>
      </c>
      <c r="S457" s="9" t="s">
        <v>1861</v>
      </c>
      <c r="T457" s="9"/>
      <c r="U457" s="9"/>
      <c r="V457" s="9" t="s">
        <v>4010</v>
      </c>
      <c r="W457" s="9"/>
      <c r="X457" s="9"/>
      <c r="Y457" s="9"/>
      <c r="Z457" s="9" t="s">
        <v>4003</v>
      </c>
      <c r="AA457" s="9" t="s">
        <v>3988</v>
      </c>
      <c r="AB457" s="9" t="s">
        <v>87</v>
      </c>
      <c r="AC457" s="9" t="s">
        <v>140</v>
      </c>
      <c r="AD457" s="9" t="s">
        <v>4210</v>
      </c>
      <c r="AE457" s="9" t="s">
        <v>87</v>
      </c>
      <c r="AF457" s="9" t="s">
        <v>212</v>
      </c>
      <c r="AG457" s="9" t="s">
        <v>4211</v>
      </c>
      <c r="AH457" s="9" t="s">
        <v>91</v>
      </c>
      <c r="AI457" s="9" t="s">
        <v>91</v>
      </c>
      <c r="AJ457" s="9" t="s">
        <v>91</v>
      </c>
      <c r="AK457" s="9" t="s">
        <v>91</v>
      </c>
      <c r="AL457" s="9" t="s">
        <v>91</v>
      </c>
      <c r="AM457" s="9" t="s">
        <v>91</v>
      </c>
      <c r="AN457" s="9" t="s">
        <v>807</v>
      </c>
      <c r="AO457" s="19">
        <f>EDATE(Table2[[#This Row],[Licensed to]], -13)</f>
        <v>45930</v>
      </c>
      <c r="AP457" s="19">
        <f>EDATE(Table2[[#This Row],[Licensed to]],-4)</f>
        <v>46203</v>
      </c>
      <c r="AQ457" s="19">
        <f>EDATE(Table2[[#This Row],[Licensed to]], -13)</f>
        <v>45930</v>
      </c>
      <c r="AR457" s="19">
        <f>EDATE(Table2[[#This Row],[Licensed to]],-4)</f>
        <v>46203</v>
      </c>
    </row>
    <row r="458" spans="1:48">
      <c r="A458" s="9" t="s">
        <v>4212</v>
      </c>
      <c r="B458" s="33">
        <v>35764</v>
      </c>
      <c r="C458" s="44">
        <v>38316</v>
      </c>
      <c r="D458" s="33">
        <f>Table3[[#This Row],[Closed Date]]+ (7*365)</f>
        <v>40871</v>
      </c>
      <c r="E458" s="33" t="s">
        <v>541</v>
      </c>
      <c r="F458" s="32"/>
      <c r="G458" s="32"/>
      <c r="H458" s="32">
        <v>100096</v>
      </c>
      <c r="I458" s="33">
        <v>38032</v>
      </c>
      <c r="J458" s="33">
        <v>38762</v>
      </c>
      <c r="K458" s="32"/>
      <c r="L458" s="32" t="s">
        <v>809</v>
      </c>
      <c r="M458" s="32" t="s">
        <v>169</v>
      </c>
      <c r="N458" s="32">
        <v>3</v>
      </c>
      <c r="O458" s="9" t="s">
        <v>3978</v>
      </c>
      <c r="P458" s="9" t="s">
        <v>3743</v>
      </c>
      <c r="Q458" s="9" t="s">
        <v>3228</v>
      </c>
      <c r="R458" s="9"/>
      <c r="S458" s="9"/>
      <c r="T458" s="9"/>
      <c r="U458" s="9"/>
      <c r="V458" s="9" t="s">
        <v>4213</v>
      </c>
      <c r="W458" s="9"/>
      <c r="X458" s="9"/>
      <c r="Y458" s="9"/>
      <c r="Z458" s="9" t="s">
        <v>4003</v>
      </c>
      <c r="AA458" s="9" t="s">
        <v>3988</v>
      </c>
      <c r="AB458" s="9" t="s">
        <v>87</v>
      </c>
      <c r="AC458" s="9" t="s">
        <v>140</v>
      </c>
      <c r="AD458" s="9" t="s">
        <v>4214</v>
      </c>
      <c r="AE458" s="9" t="s">
        <v>87</v>
      </c>
      <c r="AF458" s="9"/>
      <c r="AG458" s="9" t="s">
        <v>4215</v>
      </c>
      <c r="AH458" s="9" t="s">
        <v>91</v>
      </c>
      <c r="AI458" s="9" t="s">
        <v>91</v>
      </c>
      <c r="AJ458" s="9" t="s">
        <v>91</v>
      </c>
      <c r="AK458" s="9" t="s">
        <v>91</v>
      </c>
      <c r="AL458" s="9" t="s">
        <v>91</v>
      </c>
      <c r="AM458" s="9" t="s">
        <v>91</v>
      </c>
      <c r="AN458" s="9" t="s">
        <v>274</v>
      </c>
      <c r="AO458" s="19">
        <f>EDATE(Table2[[#This Row],[Licensed to]], -13)</f>
        <v>46264</v>
      </c>
      <c r="AP458" s="19">
        <f>EDATE(Table2[[#This Row],[Licensed to]],-4)</f>
        <v>46537</v>
      </c>
      <c r="AQ458" s="19">
        <f>EDATE(Table2[[#This Row],[Licensed to]], -13)</f>
        <v>46264</v>
      </c>
      <c r="AR458" s="19">
        <f>EDATE(Table2[[#This Row],[Licensed to]],-4)</f>
        <v>46537</v>
      </c>
    </row>
    <row r="459" spans="1:48">
      <c r="A459" s="9" t="s">
        <v>4216</v>
      </c>
      <c r="B459" s="33">
        <v>36119</v>
      </c>
      <c r="C459" s="44">
        <v>45127</v>
      </c>
      <c r="D459" s="33">
        <f>Table3[[#This Row],[Closed Date]]+ (7*365)</f>
        <v>47682</v>
      </c>
      <c r="E459" s="33"/>
      <c r="F459" s="32"/>
      <c r="G459" s="32">
        <v>11987</v>
      </c>
      <c r="H459" s="32">
        <v>100104</v>
      </c>
      <c r="I459" s="33">
        <v>44652</v>
      </c>
      <c r="J459" s="33">
        <v>45382</v>
      </c>
      <c r="K459" s="32"/>
      <c r="L459" s="32" t="s">
        <v>93</v>
      </c>
      <c r="M459" s="32" t="s">
        <v>74</v>
      </c>
      <c r="N459" s="32">
        <v>2</v>
      </c>
      <c r="O459" s="9" t="s">
        <v>3978</v>
      </c>
      <c r="P459" s="9" t="s">
        <v>3979</v>
      </c>
      <c r="Q459" s="9" t="s">
        <v>3980</v>
      </c>
      <c r="R459" s="9" t="s">
        <v>931</v>
      </c>
      <c r="S459" s="9" t="s">
        <v>3992</v>
      </c>
      <c r="T459" s="9" t="s">
        <v>4217</v>
      </c>
      <c r="U459" s="9" t="s">
        <v>4218</v>
      </c>
      <c r="V459" s="9" t="s">
        <v>3985</v>
      </c>
      <c r="W459" s="9" t="s">
        <v>4219</v>
      </c>
      <c r="X459" s="9" t="s">
        <v>4150</v>
      </c>
      <c r="Y459" s="9"/>
      <c r="Z459" s="9" t="s">
        <v>4151</v>
      </c>
      <c r="AA459" s="9" t="s">
        <v>3988</v>
      </c>
      <c r="AB459" s="9" t="s">
        <v>87</v>
      </c>
      <c r="AC459" s="9" t="s">
        <v>140</v>
      </c>
      <c r="AD459" s="9" t="s">
        <v>4220</v>
      </c>
      <c r="AE459" s="9" t="s">
        <v>87</v>
      </c>
      <c r="AF459" s="9" t="s">
        <v>474</v>
      </c>
      <c r="AG459" s="9" t="s">
        <v>4221</v>
      </c>
      <c r="AH459" s="9" t="s">
        <v>90</v>
      </c>
      <c r="AI459" s="9" t="s">
        <v>91</v>
      </c>
      <c r="AJ459" s="9" t="s">
        <v>91</v>
      </c>
      <c r="AK459" s="9" t="s">
        <v>90</v>
      </c>
      <c r="AL459" s="9" t="s">
        <v>91</v>
      </c>
      <c r="AM459" s="9" t="s">
        <v>91</v>
      </c>
      <c r="AN459" s="9" t="s">
        <v>274</v>
      </c>
      <c r="AO459" s="19">
        <f>EDATE(Table2[[#This Row],[Licensed to]], -13)</f>
        <v>45899</v>
      </c>
      <c r="AP459" s="19">
        <f>EDATE(Table2[[#This Row],[Licensed to]],-4)</f>
        <v>46172</v>
      </c>
      <c r="AQ459" s="19">
        <f>EDATE(Table2[[#This Row],[Licensed to]], -13)</f>
        <v>45899</v>
      </c>
      <c r="AR459" s="19">
        <f>EDATE(Table2[[#This Row],[Licensed to]],-4)</f>
        <v>46172</v>
      </c>
    </row>
    <row r="460" spans="1:48">
      <c r="A460" s="9" t="s">
        <v>4222</v>
      </c>
      <c r="B460" s="33">
        <v>40452</v>
      </c>
      <c r="C460" s="44">
        <v>41547</v>
      </c>
      <c r="D460" s="33">
        <f>Table3[[#This Row],[Closed Date]]+ (7*365)</f>
        <v>44102</v>
      </c>
      <c r="E460" s="33"/>
      <c r="F460" s="32"/>
      <c r="G460" s="32"/>
      <c r="H460" s="32">
        <v>100877</v>
      </c>
      <c r="I460" s="33">
        <v>40817</v>
      </c>
      <c r="J460" s="33">
        <v>41547</v>
      </c>
      <c r="K460" s="32"/>
      <c r="L460" s="32" t="s">
        <v>93</v>
      </c>
      <c r="M460" s="32" t="s">
        <v>74</v>
      </c>
      <c r="N460" s="32">
        <v>1</v>
      </c>
      <c r="O460" s="9" t="s">
        <v>3978</v>
      </c>
      <c r="P460" s="9" t="s">
        <v>3998</v>
      </c>
      <c r="Q460" s="9" t="s">
        <v>3999</v>
      </c>
      <c r="R460" s="9" t="s">
        <v>4223</v>
      </c>
      <c r="S460" s="9" t="s">
        <v>3043</v>
      </c>
      <c r="T460" s="9" t="s">
        <v>3246</v>
      </c>
      <c r="U460" s="9" t="s">
        <v>4224</v>
      </c>
      <c r="V460" s="9" t="s">
        <v>4225</v>
      </c>
      <c r="W460" s="9"/>
      <c r="X460" s="9" t="s">
        <v>4226</v>
      </c>
      <c r="Y460" s="9"/>
      <c r="Z460" s="9" t="s">
        <v>4003</v>
      </c>
      <c r="AA460" s="9" t="s">
        <v>3988</v>
      </c>
      <c r="AB460" s="9" t="s">
        <v>87</v>
      </c>
      <c r="AC460" s="9" t="s">
        <v>140</v>
      </c>
      <c r="AD460" s="9" t="s">
        <v>4227</v>
      </c>
      <c r="AE460" s="9" t="s">
        <v>334</v>
      </c>
      <c r="AF460" s="9" t="s">
        <v>335</v>
      </c>
      <c r="AG460" s="9" t="s">
        <v>4228</v>
      </c>
      <c r="AH460" s="9" t="s">
        <v>91</v>
      </c>
      <c r="AI460" s="9" t="s">
        <v>91</v>
      </c>
      <c r="AJ460" s="9" t="s">
        <v>91</v>
      </c>
      <c r="AK460" s="9" t="s">
        <v>90</v>
      </c>
      <c r="AL460" s="9" t="s">
        <v>90</v>
      </c>
      <c r="AM460" s="9" t="s">
        <v>91</v>
      </c>
      <c r="AN460" s="9" t="s">
        <v>4229</v>
      </c>
      <c r="AO460" s="19">
        <f>EDATE(Table2[[#This Row],[Licensed to]], -13)</f>
        <v>45777</v>
      </c>
      <c r="AP460" s="19">
        <f>EDATE(Table2[[#This Row],[Licensed to]],-4)</f>
        <v>46053</v>
      </c>
      <c r="AQ460" s="19">
        <f>EDATE(Table2[[#This Row],[Licensed to]], -13)</f>
        <v>45777</v>
      </c>
      <c r="AR460" s="19">
        <f>EDATE(Table2[[#This Row],[Licensed to]],-4)</f>
        <v>46053</v>
      </c>
    </row>
    <row r="461" spans="1:48">
      <c r="A461" s="9" t="s">
        <v>4230</v>
      </c>
      <c r="B461" s="32"/>
      <c r="C461" s="44">
        <v>38460</v>
      </c>
      <c r="D461" s="33">
        <f>Table3[[#This Row],[Closed Date]]+ (7*365)</f>
        <v>41015</v>
      </c>
      <c r="E461" s="33" t="s">
        <v>541</v>
      </c>
      <c r="F461" s="32"/>
      <c r="G461" s="32"/>
      <c r="H461" s="32">
        <v>350642</v>
      </c>
      <c r="I461" s="33">
        <v>37740</v>
      </c>
      <c r="J461" s="33">
        <v>38470</v>
      </c>
      <c r="K461" s="32"/>
      <c r="L461" s="32" t="s">
        <v>4231</v>
      </c>
      <c r="M461" s="32" t="s">
        <v>169</v>
      </c>
      <c r="N461" s="32">
        <v>3</v>
      </c>
      <c r="O461" s="9" t="s">
        <v>3978</v>
      </c>
      <c r="P461" s="9" t="s">
        <v>4232</v>
      </c>
      <c r="Q461" s="9" t="s">
        <v>4233</v>
      </c>
      <c r="R461" s="9"/>
      <c r="S461" s="9"/>
      <c r="T461" s="9"/>
      <c r="U461" s="9"/>
      <c r="V461" s="9" t="s">
        <v>4234</v>
      </c>
      <c r="W461" s="9"/>
      <c r="X461" s="9"/>
      <c r="Y461" s="9"/>
      <c r="Z461" s="9" t="s">
        <v>4003</v>
      </c>
      <c r="AA461" s="9" t="s">
        <v>3988</v>
      </c>
      <c r="AB461" s="9" t="s">
        <v>87</v>
      </c>
      <c r="AC461" s="9" t="s">
        <v>140</v>
      </c>
      <c r="AD461" s="9" t="s">
        <v>4235</v>
      </c>
      <c r="AE461" s="9" t="s">
        <v>87</v>
      </c>
      <c r="AF461" s="9"/>
      <c r="AG461" s="9" t="s">
        <v>4236</v>
      </c>
      <c r="AH461" s="9" t="s">
        <v>91</v>
      </c>
      <c r="AI461" s="9" t="s">
        <v>91</v>
      </c>
      <c r="AJ461" s="9" t="s">
        <v>91</v>
      </c>
      <c r="AK461" s="9" t="s">
        <v>91</v>
      </c>
      <c r="AL461" s="9" t="s">
        <v>91</v>
      </c>
      <c r="AM461" s="9" t="s">
        <v>91</v>
      </c>
      <c r="AN461" s="9" t="s">
        <v>274</v>
      </c>
      <c r="AO461" s="19">
        <f>EDATE(Table2[[#This Row],[Licensed to]], -13)</f>
        <v>45991</v>
      </c>
      <c r="AP461" s="19">
        <f>EDATE(Table2[[#This Row],[Licensed to]],-4)</f>
        <v>46265</v>
      </c>
      <c r="AQ461" s="19">
        <f>EDATE(Table2[[#This Row],[Licensed to]], -13)</f>
        <v>45991</v>
      </c>
      <c r="AR461" s="19">
        <f>EDATE(Table2[[#This Row],[Licensed to]],-4)</f>
        <v>46265</v>
      </c>
      <c r="AS461" s="84"/>
      <c r="AT461" s="84"/>
      <c r="AU461" s="84"/>
      <c r="AV461" s="84"/>
    </row>
    <row r="462" spans="1:48">
      <c r="A462" s="9" t="s">
        <v>4237</v>
      </c>
      <c r="B462" s="33">
        <v>34932</v>
      </c>
      <c r="C462" s="44">
        <v>44446</v>
      </c>
      <c r="D462" s="33">
        <f>Table3[[#This Row],[Closed Date]]+ (7*365)</f>
        <v>47001</v>
      </c>
      <c r="E462" s="33"/>
      <c r="F462" s="32"/>
      <c r="G462" s="32">
        <v>12726</v>
      </c>
      <c r="H462" s="32">
        <v>360325</v>
      </c>
      <c r="I462" s="33">
        <v>43709</v>
      </c>
      <c r="J462" s="33">
        <v>44439</v>
      </c>
      <c r="K462" s="33">
        <v>44620</v>
      </c>
      <c r="L462" s="32" t="s">
        <v>93</v>
      </c>
      <c r="M462" s="32" t="s">
        <v>74</v>
      </c>
      <c r="N462" s="32">
        <v>4</v>
      </c>
      <c r="O462" s="9" t="s">
        <v>3978</v>
      </c>
      <c r="P462" s="9" t="s">
        <v>3979</v>
      </c>
      <c r="Q462" s="9" t="s">
        <v>3980</v>
      </c>
      <c r="R462" s="9" t="s">
        <v>4238</v>
      </c>
      <c r="S462" s="9" t="s">
        <v>4239</v>
      </c>
      <c r="T462" s="9" t="s">
        <v>4240</v>
      </c>
      <c r="U462" s="9"/>
      <c r="V462" s="9" t="s">
        <v>4002</v>
      </c>
      <c r="W462" s="9" t="s">
        <v>4002</v>
      </c>
      <c r="X462" s="9" t="s">
        <v>4241</v>
      </c>
      <c r="Y462" s="9"/>
      <c r="Z462" s="9" t="s">
        <v>4242</v>
      </c>
      <c r="AA462" s="9" t="s">
        <v>3988</v>
      </c>
      <c r="AB462" s="9" t="s">
        <v>87</v>
      </c>
      <c r="AC462" s="9" t="s">
        <v>140</v>
      </c>
      <c r="AD462" s="9" t="s">
        <v>4243</v>
      </c>
      <c r="AE462" s="9" t="s">
        <v>4244</v>
      </c>
      <c r="AF462" s="9" t="s">
        <v>4245</v>
      </c>
      <c r="AG462" s="9" t="s">
        <v>4246</v>
      </c>
      <c r="AH462" s="9" t="s">
        <v>90</v>
      </c>
      <c r="AI462" s="9" t="s">
        <v>91</v>
      </c>
      <c r="AJ462" s="9" t="s">
        <v>91</v>
      </c>
      <c r="AK462" s="9" t="s">
        <v>91</v>
      </c>
      <c r="AL462" s="9" t="s">
        <v>91</v>
      </c>
      <c r="AM462" s="9" t="s">
        <v>91</v>
      </c>
      <c r="AN462" s="9"/>
      <c r="AO462" s="19">
        <f>EDATE(Table2[[#This Row],[Licensed to]], -13)</f>
        <v>45595</v>
      </c>
      <c r="AP462" s="19">
        <f>EDATE(Table2[[#This Row],[Licensed to]],-4)</f>
        <v>45868</v>
      </c>
      <c r="AQ462" s="19">
        <f>EDATE(Table2[[#This Row],[Licensed to]], -13)</f>
        <v>45595</v>
      </c>
      <c r="AR462" s="19">
        <f>EDATE(Table2[[#This Row],[Licensed to]],-4)</f>
        <v>45868</v>
      </c>
    </row>
    <row r="463" spans="1:48">
      <c r="A463" s="9" t="s">
        <v>4247</v>
      </c>
      <c r="B463" s="33">
        <v>43927</v>
      </c>
      <c r="C463" s="44">
        <v>44508</v>
      </c>
      <c r="D463" s="33">
        <f>Table3[[#This Row],[Closed Date]]+ (7*365)</f>
        <v>47063</v>
      </c>
      <c r="E463" s="33"/>
      <c r="F463" s="32"/>
      <c r="G463" s="32">
        <v>24379</v>
      </c>
      <c r="H463" s="32">
        <v>101385</v>
      </c>
      <c r="I463" s="33">
        <v>43927</v>
      </c>
      <c r="J463" s="33">
        <v>44316</v>
      </c>
      <c r="K463" s="32"/>
      <c r="L463" s="32" t="s">
        <v>73</v>
      </c>
      <c r="M463" s="32" t="s">
        <v>74</v>
      </c>
      <c r="N463" s="32">
        <v>1</v>
      </c>
      <c r="O463" s="9" t="s">
        <v>4248</v>
      </c>
      <c r="P463" s="9" t="s">
        <v>1728</v>
      </c>
      <c r="Q463" s="9" t="s">
        <v>4249</v>
      </c>
      <c r="R463" s="9" t="s">
        <v>4250</v>
      </c>
      <c r="S463" s="9" t="s">
        <v>2820</v>
      </c>
      <c r="T463" s="9"/>
      <c r="U463" s="9"/>
      <c r="V463" s="9"/>
      <c r="W463" s="9"/>
      <c r="X463" s="9" t="s">
        <v>4251</v>
      </c>
      <c r="Y463" s="9"/>
      <c r="Z463" s="9" t="s">
        <v>4252</v>
      </c>
      <c r="AA463" s="9" t="s">
        <v>4253</v>
      </c>
      <c r="AB463" s="9" t="s">
        <v>358</v>
      </c>
      <c r="AC463" s="9" t="s">
        <v>1524</v>
      </c>
      <c r="AD463" s="9" t="s">
        <v>4254</v>
      </c>
      <c r="AE463" s="9" t="s">
        <v>358</v>
      </c>
      <c r="AF463" s="9" t="s">
        <v>1524</v>
      </c>
      <c r="AG463" s="9" t="s">
        <v>4254</v>
      </c>
      <c r="AH463" s="9" t="s">
        <v>91</v>
      </c>
      <c r="AI463" s="9" t="s">
        <v>91</v>
      </c>
      <c r="AJ463" s="9" t="s">
        <v>91</v>
      </c>
      <c r="AK463" s="9" t="s">
        <v>91</v>
      </c>
      <c r="AL463" s="9" t="s">
        <v>91</v>
      </c>
      <c r="AM463" s="9" t="s">
        <v>91</v>
      </c>
      <c r="AN463" s="9" t="s">
        <v>274</v>
      </c>
      <c r="AO463" s="19">
        <f>EDATE(Table2[[#This Row],[Licensed to]], -13)</f>
        <v>45991</v>
      </c>
      <c r="AP463" s="19">
        <f>EDATE(Table2[[#This Row],[Licensed to]],-4)</f>
        <v>46265</v>
      </c>
      <c r="AQ463" s="19">
        <f>EDATE(Table2[[#This Row],[Licensed to]], -13)</f>
        <v>45991</v>
      </c>
      <c r="AR463" s="19">
        <f>EDATE(Table2[[#This Row],[Licensed to]],-4)</f>
        <v>46265</v>
      </c>
    </row>
    <row r="464" spans="1:48">
      <c r="A464" s="9" t="s">
        <v>4255</v>
      </c>
      <c r="B464" s="33">
        <v>39316</v>
      </c>
      <c r="C464" s="44">
        <v>41719</v>
      </c>
      <c r="D464" s="33">
        <f>Table3[[#This Row],[Closed Date]]+ (7*365)</f>
        <v>44274</v>
      </c>
      <c r="E464" s="33"/>
      <c r="F464" s="32"/>
      <c r="G464" s="32"/>
      <c r="H464" s="32">
        <v>100633</v>
      </c>
      <c r="I464" s="33">
        <v>41609</v>
      </c>
      <c r="J464" s="33">
        <v>41943</v>
      </c>
      <c r="K464" s="32"/>
      <c r="L464" s="32" t="s">
        <v>93</v>
      </c>
      <c r="M464" s="32" t="s">
        <v>74</v>
      </c>
      <c r="N464" s="32">
        <v>5</v>
      </c>
      <c r="O464" s="9" t="s">
        <v>4256</v>
      </c>
      <c r="P464" s="9" t="s">
        <v>4257</v>
      </c>
      <c r="Q464" s="9" t="s">
        <v>658</v>
      </c>
      <c r="R464" s="9" t="s">
        <v>4258</v>
      </c>
      <c r="S464" s="9" t="s">
        <v>658</v>
      </c>
      <c r="T464" s="9" t="s">
        <v>658</v>
      </c>
      <c r="U464" s="9" t="s">
        <v>4258</v>
      </c>
      <c r="V464" s="9" t="s">
        <v>4259</v>
      </c>
      <c r="W464" s="9"/>
      <c r="X464" s="9" t="s">
        <v>4260</v>
      </c>
      <c r="Y464" s="9"/>
      <c r="Z464" s="9" t="s">
        <v>4261</v>
      </c>
      <c r="AA464" s="9" t="s">
        <v>3924</v>
      </c>
      <c r="AB464" s="9" t="s">
        <v>87</v>
      </c>
      <c r="AC464" s="9" t="s">
        <v>385</v>
      </c>
      <c r="AD464" s="9" t="s">
        <v>3924</v>
      </c>
      <c r="AE464" s="9" t="s">
        <v>87</v>
      </c>
      <c r="AF464" s="9" t="s">
        <v>385</v>
      </c>
      <c r="AG464" s="9" t="s">
        <v>4262</v>
      </c>
      <c r="AH464" s="9" t="s">
        <v>91</v>
      </c>
      <c r="AI464" s="9" t="s">
        <v>91</v>
      </c>
      <c r="AJ464" s="9" t="s">
        <v>91</v>
      </c>
      <c r="AK464" s="9" t="s">
        <v>91</v>
      </c>
      <c r="AL464" s="9" t="s">
        <v>91</v>
      </c>
      <c r="AM464" s="9" t="s">
        <v>91</v>
      </c>
      <c r="AN464" s="9"/>
      <c r="AO464" s="19">
        <f>EDATE(Table2[[#This Row],[Licensed to]], -13)</f>
        <v>45869</v>
      </c>
      <c r="AP464" s="19">
        <f>EDATE(Table2[[#This Row],[Licensed to]],-4)</f>
        <v>46142</v>
      </c>
      <c r="AQ464" s="19">
        <f>EDATE(Table2[[#This Row],[Licensed to]], -13)</f>
        <v>45869</v>
      </c>
      <c r="AR464" s="19">
        <f>EDATE(Table2[[#This Row],[Licensed to]],-4)</f>
        <v>46142</v>
      </c>
    </row>
    <row r="465" spans="1:44">
      <c r="A465" s="9" t="s">
        <v>4263</v>
      </c>
      <c r="B465" s="33">
        <v>43683</v>
      </c>
      <c r="C465" s="44">
        <v>43839</v>
      </c>
      <c r="D465" s="33">
        <f>Table3[[#This Row],[Closed Date]]+ (7*365)</f>
        <v>46394</v>
      </c>
      <c r="E465" s="33"/>
      <c r="F465" s="32"/>
      <c r="G465" s="32">
        <v>24283</v>
      </c>
      <c r="H465" s="32">
        <v>101341</v>
      </c>
      <c r="I465" s="33">
        <v>43683</v>
      </c>
      <c r="J465" s="33">
        <v>43839</v>
      </c>
      <c r="K465" s="32"/>
      <c r="L465" s="32" t="s">
        <v>73</v>
      </c>
      <c r="M465" s="32" t="s">
        <v>74</v>
      </c>
      <c r="N465" s="32">
        <v>5</v>
      </c>
      <c r="O465" s="9" t="s">
        <v>4264</v>
      </c>
      <c r="P465" s="9" t="s">
        <v>4265</v>
      </c>
      <c r="Q465" s="9" t="s">
        <v>4266</v>
      </c>
      <c r="R465" s="9" t="s">
        <v>4267</v>
      </c>
      <c r="S465" s="9" t="s">
        <v>2860</v>
      </c>
      <c r="T465" s="9"/>
      <c r="U465" s="9"/>
      <c r="V465" s="9" t="s">
        <v>4268</v>
      </c>
      <c r="W465" s="9"/>
      <c r="X465" s="9" t="s">
        <v>4268</v>
      </c>
      <c r="Y465" s="9"/>
      <c r="Z465" s="9" t="s">
        <v>4269</v>
      </c>
      <c r="AA465" s="9" t="s">
        <v>4270</v>
      </c>
      <c r="AB465" s="9" t="s">
        <v>87</v>
      </c>
      <c r="AC465" s="9" t="s">
        <v>154</v>
      </c>
      <c r="AD465" s="9" t="s">
        <v>4270</v>
      </c>
      <c r="AE465" s="9" t="s">
        <v>87</v>
      </c>
      <c r="AF465" s="9" t="s">
        <v>154</v>
      </c>
      <c r="AG465" s="9" t="s">
        <v>4271</v>
      </c>
      <c r="AH465" s="9" t="s">
        <v>91</v>
      </c>
      <c r="AI465" s="9" t="s">
        <v>91</v>
      </c>
      <c r="AJ465" s="9" t="s">
        <v>91</v>
      </c>
      <c r="AK465" s="9" t="s">
        <v>91</v>
      </c>
      <c r="AL465" s="9" t="s">
        <v>91</v>
      </c>
      <c r="AM465" s="9" t="s">
        <v>91</v>
      </c>
      <c r="AN465" s="9" t="s">
        <v>274</v>
      </c>
      <c r="AO465" s="19">
        <f>EDATE(Table2[[#This Row],[Licensed to]], -13)</f>
        <v>46264</v>
      </c>
      <c r="AP465" s="19">
        <f>EDATE(Table2[[#This Row],[Licensed to]],-4)</f>
        <v>46537</v>
      </c>
      <c r="AQ465" s="19">
        <f>EDATE(Table2[[#This Row],[Licensed to]], -13)</f>
        <v>46264</v>
      </c>
      <c r="AR465" s="19">
        <f>EDATE(Table2[[#This Row],[Licensed to]],-4)</f>
        <v>46537</v>
      </c>
    </row>
    <row r="466" spans="1:44">
      <c r="A466" s="9" t="s">
        <v>4272</v>
      </c>
      <c r="B466" s="33">
        <v>40956</v>
      </c>
      <c r="C466" s="44">
        <v>43495</v>
      </c>
      <c r="D466" s="33">
        <f>Table3[[#This Row],[Closed Date]]+ (7*365)</f>
        <v>46050</v>
      </c>
      <c r="E466" s="33"/>
      <c r="F466" s="32"/>
      <c r="G466" s="32">
        <v>11029</v>
      </c>
      <c r="H466" s="32">
        <v>100946</v>
      </c>
      <c r="I466" s="33">
        <v>43160</v>
      </c>
      <c r="J466" s="33">
        <v>43524</v>
      </c>
      <c r="K466" s="32"/>
      <c r="L466" s="32" t="s">
        <v>73</v>
      </c>
      <c r="M466" s="32" t="s">
        <v>94</v>
      </c>
      <c r="N466" s="32">
        <v>2</v>
      </c>
      <c r="O466" s="9" t="s">
        <v>4273</v>
      </c>
      <c r="P466" s="9" t="s">
        <v>2373</v>
      </c>
      <c r="Q466" s="9" t="s">
        <v>4274</v>
      </c>
      <c r="R466" s="9" t="s">
        <v>4275</v>
      </c>
      <c r="S466" s="9" t="s">
        <v>4274</v>
      </c>
      <c r="T466" s="9"/>
      <c r="U466" s="9"/>
      <c r="V466" s="9" t="s">
        <v>4276</v>
      </c>
      <c r="W466" s="9"/>
      <c r="X466" s="9" t="s">
        <v>4277</v>
      </c>
      <c r="Y466" s="9"/>
      <c r="Z466" s="9" t="s">
        <v>4278</v>
      </c>
      <c r="AA466" s="9" t="s">
        <v>4279</v>
      </c>
      <c r="AB466" s="9" t="s">
        <v>87</v>
      </c>
      <c r="AC466" s="9" t="s">
        <v>2704</v>
      </c>
      <c r="AD466" s="9" t="s">
        <v>4280</v>
      </c>
      <c r="AE466" s="9" t="s">
        <v>87</v>
      </c>
      <c r="AF466" s="9" t="s">
        <v>154</v>
      </c>
      <c r="AG466" s="9" t="s">
        <v>4281</v>
      </c>
      <c r="AH466" s="9" t="s">
        <v>91</v>
      </c>
      <c r="AI466" s="9" t="s">
        <v>91</v>
      </c>
      <c r="AJ466" s="9" t="s">
        <v>91</v>
      </c>
      <c r="AK466" s="9" t="s">
        <v>91</v>
      </c>
      <c r="AL466" s="9" t="s">
        <v>91</v>
      </c>
      <c r="AM466" s="9" t="s">
        <v>91</v>
      </c>
      <c r="AN466" s="9" t="s">
        <v>4282</v>
      </c>
      <c r="AO466" s="19">
        <f>EDATE(Table2[[#This Row],[Licensed to]], -13)</f>
        <v>46234</v>
      </c>
      <c r="AP466" s="19">
        <f>EDATE(Table2[[#This Row],[Licensed to]],-4)</f>
        <v>46507</v>
      </c>
      <c r="AQ466" s="19">
        <f>EDATE(Table2[[#This Row],[Licensed to]], -13)</f>
        <v>46234</v>
      </c>
      <c r="AR466" s="19">
        <f>EDATE(Table2[[#This Row],[Licensed to]],-4)</f>
        <v>46507</v>
      </c>
    </row>
    <row r="467" spans="1:44">
      <c r="A467" s="9" t="s">
        <v>4283</v>
      </c>
      <c r="B467" s="33">
        <v>42684</v>
      </c>
      <c r="C467" s="44">
        <v>42843</v>
      </c>
      <c r="D467" s="33">
        <f>Table3[[#This Row],[Closed Date]]+ (7*365)</f>
        <v>45398</v>
      </c>
      <c r="E467" s="33"/>
      <c r="F467" s="32"/>
      <c r="G467" s="32">
        <v>17703</v>
      </c>
      <c r="H467" s="32">
        <v>101176</v>
      </c>
      <c r="I467" s="33">
        <v>42684</v>
      </c>
      <c r="J467" s="33">
        <v>43039</v>
      </c>
      <c r="K467" s="32"/>
      <c r="L467" s="32" t="s">
        <v>73</v>
      </c>
      <c r="M467" s="32" t="s">
        <v>94</v>
      </c>
      <c r="N467" s="32">
        <v>2</v>
      </c>
      <c r="O467" s="9" t="s">
        <v>4284</v>
      </c>
      <c r="P467" s="9" t="s">
        <v>2256</v>
      </c>
      <c r="Q467" s="9" t="s">
        <v>4285</v>
      </c>
      <c r="R467" s="9" t="s">
        <v>4286</v>
      </c>
      <c r="S467" s="9" t="s">
        <v>4287</v>
      </c>
      <c r="T467" s="9"/>
      <c r="U467" s="9"/>
      <c r="V467" s="9" t="s">
        <v>4288</v>
      </c>
      <c r="W467" s="9" t="s">
        <v>4288</v>
      </c>
      <c r="X467" s="9" t="s">
        <v>4289</v>
      </c>
      <c r="Y467" s="9"/>
      <c r="Z467" s="9" t="s">
        <v>4290</v>
      </c>
      <c r="AA467" s="9" t="s">
        <v>4291</v>
      </c>
      <c r="AB467" s="9" t="s">
        <v>87</v>
      </c>
      <c r="AC467" s="9" t="s">
        <v>385</v>
      </c>
      <c r="AD467" s="9" t="s">
        <v>4291</v>
      </c>
      <c r="AE467" s="9" t="s">
        <v>87</v>
      </c>
      <c r="AF467" s="9" t="s">
        <v>385</v>
      </c>
      <c r="AG467" s="9" t="s">
        <v>3241</v>
      </c>
      <c r="AH467" s="9" t="s">
        <v>91</v>
      </c>
      <c r="AI467" s="9" t="s">
        <v>91</v>
      </c>
      <c r="AJ467" s="9" t="s">
        <v>91</v>
      </c>
      <c r="AK467" s="9" t="s">
        <v>91</v>
      </c>
      <c r="AL467" s="9" t="s">
        <v>91</v>
      </c>
      <c r="AM467" s="9" t="s">
        <v>91</v>
      </c>
      <c r="AN467" s="9"/>
      <c r="AO467" s="19">
        <f>EDATE(Table2[[#This Row],[Licensed to]], -13)</f>
        <v>45869</v>
      </c>
      <c r="AP467" s="19">
        <f>EDATE(Table2[[#This Row],[Licensed to]],-4)</f>
        <v>46142</v>
      </c>
      <c r="AQ467" s="19">
        <f>EDATE(Table2[[#This Row],[Licensed to]], -13)</f>
        <v>45869</v>
      </c>
      <c r="AR467" s="19">
        <f>EDATE(Table2[[#This Row],[Licensed to]],-4)</f>
        <v>46142</v>
      </c>
    </row>
    <row r="468" spans="1:44">
      <c r="A468" s="9" t="s">
        <v>4292</v>
      </c>
      <c r="B468" s="33">
        <v>38982</v>
      </c>
      <c r="C468" s="44">
        <v>43117</v>
      </c>
      <c r="D468" s="33">
        <f>Table3[[#This Row],[Closed Date]]+ (7*365)</f>
        <v>45672</v>
      </c>
      <c r="E468" s="33"/>
      <c r="F468" s="32"/>
      <c r="G468" s="32">
        <v>13822</v>
      </c>
      <c r="H468" s="32">
        <v>10051</v>
      </c>
      <c r="I468" s="33">
        <v>42583</v>
      </c>
      <c r="J468" s="33">
        <v>43312</v>
      </c>
      <c r="K468" s="32"/>
      <c r="L468" s="32" t="s">
        <v>93</v>
      </c>
      <c r="M468" s="32" t="s">
        <v>485</v>
      </c>
      <c r="N468" s="32">
        <v>5</v>
      </c>
      <c r="O468" s="9" t="s">
        <v>4293</v>
      </c>
      <c r="P468" s="9" t="s">
        <v>508</v>
      </c>
      <c r="Q468" s="9" t="s">
        <v>4294</v>
      </c>
      <c r="R468" s="9" t="s">
        <v>299</v>
      </c>
      <c r="S468" s="9" t="s">
        <v>4295</v>
      </c>
      <c r="T468" s="9"/>
      <c r="U468" s="9"/>
      <c r="V468" s="9" t="s">
        <v>4296</v>
      </c>
      <c r="W468" s="9" t="s">
        <v>4297</v>
      </c>
      <c r="X468" s="9" t="s">
        <v>4298</v>
      </c>
      <c r="Y468" s="9"/>
      <c r="Z468" s="9" t="s">
        <v>4299</v>
      </c>
      <c r="AA468" s="9" t="s">
        <v>4300</v>
      </c>
      <c r="AB468" s="9" t="s">
        <v>87</v>
      </c>
      <c r="AC468" s="9" t="s">
        <v>138</v>
      </c>
      <c r="AD468" s="9" t="s">
        <v>4301</v>
      </c>
      <c r="AE468" s="9" t="s">
        <v>87</v>
      </c>
      <c r="AF468" s="9" t="s">
        <v>138</v>
      </c>
      <c r="AG468" s="9" t="s">
        <v>4302</v>
      </c>
      <c r="AH468" s="9" t="s">
        <v>91</v>
      </c>
      <c r="AI468" s="9" t="s">
        <v>91</v>
      </c>
      <c r="AJ468" s="9" t="s">
        <v>91</v>
      </c>
      <c r="AK468" s="9" t="s">
        <v>91</v>
      </c>
      <c r="AL468" s="9" t="s">
        <v>91</v>
      </c>
      <c r="AM468" s="9" t="s">
        <v>91</v>
      </c>
      <c r="AN468" s="9" t="s">
        <v>417</v>
      </c>
      <c r="AO468" s="19">
        <f>EDATE(Table2[[#This Row],[Licensed to]], -13)</f>
        <v>46172</v>
      </c>
      <c r="AP468" s="19">
        <f>EDATE(Table2[[#This Row],[Licensed to]],-4)</f>
        <v>46446</v>
      </c>
      <c r="AQ468" s="19">
        <f>EDATE(Table2[[#This Row],[Licensed to]], -13)</f>
        <v>46172</v>
      </c>
      <c r="AR468" s="19">
        <f>EDATE(Table2[[#This Row],[Licensed to]],-4)</f>
        <v>46446</v>
      </c>
    </row>
    <row r="469" spans="1:44">
      <c r="A469" s="9" t="s">
        <v>4303</v>
      </c>
      <c r="B469" s="33">
        <v>40374</v>
      </c>
      <c r="C469" s="44">
        <v>41334</v>
      </c>
      <c r="D469" s="33">
        <f>Table3[[#This Row],[Closed Date]]+ (7*365)</f>
        <v>43889</v>
      </c>
      <c r="E469" s="33"/>
      <c r="F469" s="32"/>
      <c r="G469" s="32"/>
      <c r="H469" s="32">
        <v>100865</v>
      </c>
      <c r="I469" s="33">
        <v>40756</v>
      </c>
      <c r="J469" s="33">
        <v>41486</v>
      </c>
      <c r="K469" s="32"/>
      <c r="L469" s="32" t="s">
        <v>93</v>
      </c>
      <c r="M469" s="32" t="s">
        <v>74</v>
      </c>
      <c r="N469" s="32">
        <v>2</v>
      </c>
      <c r="O469" s="9" t="s">
        <v>4304</v>
      </c>
      <c r="P469" s="9" t="s">
        <v>2841</v>
      </c>
      <c r="Q469" s="9" t="s">
        <v>1830</v>
      </c>
      <c r="R469" s="9" t="s">
        <v>4305</v>
      </c>
      <c r="S469" s="9" t="s">
        <v>4306</v>
      </c>
      <c r="T469" s="9"/>
      <c r="U469" s="9"/>
      <c r="V469" s="9" t="s">
        <v>4307</v>
      </c>
      <c r="W469" s="9"/>
      <c r="X469" s="9" t="s">
        <v>4308</v>
      </c>
      <c r="Y469" s="9"/>
      <c r="Z469" s="9" t="s">
        <v>4309</v>
      </c>
      <c r="AA469" s="9" t="s">
        <v>4310</v>
      </c>
      <c r="AB469" s="9" t="s">
        <v>87</v>
      </c>
      <c r="AC469" s="9" t="s">
        <v>385</v>
      </c>
      <c r="AD469" s="9" t="s">
        <v>4310</v>
      </c>
      <c r="AE469" s="9" t="s">
        <v>87</v>
      </c>
      <c r="AF469" s="9" t="s">
        <v>385</v>
      </c>
      <c r="AG469" s="9" t="s">
        <v>2321</v>
      </c>
      <c r="AH469" s="9" t="s">
        <v>91</v>
      </c>
      <c r="AI469" s="9" t="s">
        <v>91</v>
      </c>
      <c r="AJ469" s="9" t="s">
        <v>91</v>
      </c>
      <c r="AK469" s="9" t="s">
        <v>91</v>
      </c>
      <c r="AL469" s="9" t="s">
        <v>91</v>
      </c>
      <c r="AM469" s="9" t="s">
        <v>91</v>
      </c>
      <c r="AN469" s="9" t="s">
        <v>4311</v>
      </c>
      <c r="AO469" s="19">
        <f>EDATE(Table2[[#This Row],[Licensed to]], -13)</f>
        <v>45899</v>
      </c>
      <c r="AP469" s="19">
        <f>EDATE(Table2[[#This Row],[Licensed to]],-4)</f>
        <v>46172</v>
      </c>
      <c r="AQ469" s="19">
        <f>EDATE(Table2[[#This Row],[Licensed to]], -13)</f>
        <v>45899</v>
      </c>
      <c r="AR469" s="19">
        <f>EDATE(Table2[[#This Row],[Licensed to]],-4)</f>
        <v>46172</v>
      </c>
    </row>
    <row r="470" spans="1:44">
      <c r="A470" s="9" t="s">
        <v>4312</v>
      </c>
      <c r="B470" s="33">
        <v>38091</v>
      </c>
      <c r="C470" s="44">
        <v>39464</v>
      </c>
      <c r="D470" s="33">
        <f>Table3[[#This Row],[Closed Date]]+ (7*365)</f>
        <v>42019</v>
      </c>
      <c r="E470" s="33">
        <v>45817</v>
      </c>
      <c r="F470" s="32"/>
      <c r="G470" s="32"/>
      <c r="H470" s="32">
        <v>100338</v>
      </c>
      <c r="I470" s="33">
        <v>38821</v>
      </c>
      <c r="J470" s="33">
        <v>39551</v>
      </c>
      <c r="K470" s="32"/>
      <c r="L470" s="32" t="s">
        <v>93</v>
      </c>
      <c r="M470" s="32" t="s">
        <v>94</v>
      </c>
      <c r="N470" s="32">
        <v>4</v>
      </c>
      <c r="O470" s="9" t="s">
        <v>4313</v>
      </c>
      <c r="P470" s="9" t="s">
        <v>380</v>
      </c>
      <c r="Q470" s="9" t="s">
        <v>4314</v>
      </c>
      <c r="R470" s="9" t="s">
        <v>4315</v>
      </c>
      <c r="S470" s="9" t="s">
        <v>4316</v>
      </c>
      <c r="T470" s="9"/>
      <c r="U470" s="9"/>
      <c r="V470" s="9" t="s">
        <v>4317</v>
      </c>
      <c r="W470" s="9"/>
      <c r="X470" s="9"/>
      <c r="Y470" s="9"/>
      <c r="Z470" s="9" t="s">
        <v>4318</v>
      </c>
      <c r="AA470" s="9" t="s">
        <v>4319</v>
      </c>
      <c r="AB470" s="9" t="s">
        <v>87</v>
      </c>
      <c r="AC470" s="9" t="s">
        <v>154</v>
      </c>
      <c r="AD470" s="9" t="s">
        <v>4319</v>
      </c>
      <c r="AE470" s="9" t="s">
        <v>87</v>
      </c>
      <c r="AF470" s="9" t="s">
        <v>154</v>
      </c>
      <c r="AG470" s="9" t="s">
        <v>4320</v>
      </c>
      <c r="AH470" s="9" t="s">
        <v>91</v>
      </c>
      <c r="AI470" s="9" t="s">
        <v>91</v>
      </c>
      <c r="AJ470" s="9" t="s">
        <v>91</v>
      </c>
      <c r="AK470" s="9" t="s">
        <v>91</v>
      </c>
      <c r="AL470" s="9" t="s">
        <v>91</v>
      </c>
      <c r="AM470" s="9" t="s">
        <v>91</v>
      </c>
      <c r="AN470" s="9" t="s">
        <v>4321</v>
      </c>
      <c r="AO470" s="19">
        <f>EDATE(Table2[[#This Row],[Licensed to]], -13)</f>
        <v>45657</v>
      </c>
      <c r="AP470" s="19">
        <f>EDATE(Table2[[#This Row],[Licensed to]],-4)</f>
        <v>45930</v>
      </c>
      <c r="AQ470" s="19">
        <f>EDATE(Table2[[#This Row],[Licensed to]], -13)</f>
        <v>45657</v>
      </c>
      <c r="AR470" s="19">
        <f>EDATE(Table2[[#This Row],[Licensed to]],-4)</f>
        <v>45930</v>
      </c>
    </row>
    <row r="471" spans="1:44">
      <c r="A471" s="9" t="s">
        <v>4322</v>
      </c>
      <c r="B471" s="33">
        <v>39491</v>
      </c>
      <c r="C471" s="44">
        <v>44999</v>
      </c>
      <c r="D471" s="33">
        <f>Table3[[#This Row],[Closed Date]]+ (7*365)</f>
        <v>47554</v>
      </c>
      <c r="E471" s="33"/>
      <c r="F471" s="32"/>
      <c r="G471" s="32">
        <v>15954</v>
      </c>
      <c r="H471" s="32">
        <v>100681</v>
      </c>
      <c r="I471" s="33">
        <v>44593</v>
      </c>
      <c r="J471" s="33">
        <v>45322</v>
      </c>
      <c r="K471" s="32"/>
      <c r="L471" s="32" t="s">
        <v>93</v>
      </c>
      <c r="M471" s="32" t="s">
        <v>94</v>
      </c>
      <c r="N471" s="32">
        <v>5</v>
      </c>
      <c r="O471" s="9" t="s">
        <v>4323</v>
      </c>
      <c r="P471" s="9" t="s">
        <v>4324</v>
      </c>
      <c r="Q471" s="9" t="s">
        <v>4325</v>
      </c>
      <c r="R471" s="9" t="s">
        <v>4326</v>
      </c>
      <c r="S471" s="9" t="s">
        <v>4325</v>
      </c>
      <c r="T471" s="9"/>
      <c r="U471" s="9"/>
      <c r="V471" s="9" t="s">
        <v>4327</v>
      </c>
      <c r="W471" s="9"/>
      <c r="X471" s="9" t="s">
        <v>4328</v>
      </c>
      <c r="Y471" s="9" t="s">
        <v>4329</v>
      </c>
      <c r="Z471" s="9" t="s">
        <v>4330</v>
      </c>
      <c r="AA471" s="9" t="s">
        <v>4331</v>
      </c>
      <c r="AB471" s="9" t="s">
        <v>87</v>
      </c>
      <c r="AC471" s="9" t="s">
        <v>138</v>
      </c>
      <c r="AD471" s="9" t="s">
        <v>4332</v>
      </c>
      <c r="AE471" s="9" t="s">
        <v>87</v>
      </c>
      <c r="AF471" s="9" t="s">
        <v>154</v>
      </c>
      <c r="AG471" s="9" t="s">
        <v>2017</v>
      </c>
      <c r="AH471" s="9" t="s">
        <v>90</v>
      </c>
      <c r="AI471" s="9" t="s">
        <v>91</v>
      </c>
      <c r="AJ471" s="9" t="s">
        <v>91</v>
      </c>
      <c r="AK471" s="9" t="s">
        <v>91</v>
      </c>
      <c r="AL471" s="9" t="s">
        <v>91</v>
      </c>
      <c r="AM471" s="9" t="s">
        <v>91</v>
      </c>
      <c r="AN471" s="9"/>
      <c r="AO471" s="19">
        <f>EDATE(Table2[[#This Row],[Licensed to]], -13)</f>
        <v>45960</v>
      </c>
      <c r="AP471" s="19">
        <f>EDATE(Table2[[#This Row],[Licensed to]],-4)</f>
        <v>46233</v>
      </c>
      <c r="AQ471" s="19">
        <f>EDATE(Table2[[#This Row],[Licensed to]], -13)</f>
        <v>45960</v>
      </c>
      <c r="AR471" s="19">
        <f>EDATE(Table2[[#This Row],[Licensed to]],-4)</f>
        <v>46233</v>
      </c>
    </row>
    <row r="472" spans="1:44">
      <c r="A472" s="9" t="s">
        <v>4333</v>
      </c>
      <c r="B472" s="33">
        <v>40231</v>
      </c>
      <c r="C472" s="44">
        <v>45688</v>
      </c>
      <c r="D472" s="33">
        <f>Table3[[#This Row],[Closed Date]]+ (7*365)</f>
        <v>48243</v>
      </c>
      <c r="E472" s="33"/>
      <c r="F472" s="32"/>
      <c r="G472" s="32">
        <v>16202</v>
      </c>
      <c r="H472" s="32">
        <v>100831</v>
      </c>
      <c r="I472" s="33">
        <v>44986</v>
      </c>
      <c r="J472" s="33">
        <v>45716</v>
      </c>
      <c r="K472" s="32"/>
      <c r="L472" s="32" t="s">
        <v>93</v>
      </c>
      <c r="M472" s="32" t="s">
        <v>94</v>
      </c>
      <c r="N472" s="32">
        <v>5</v>
      </c>
      <c r="O472" s="9" t="s">
        <v>4323</v>
      </c>
      <c r="P472" s="9" t="s">
        <v>4324</v>
      </c>
      <c r="Q472" s="9" t="s">
        <v>4325</v>
      </c>
      <c r="R472" s="9" t="s">
        <v>4334</v>
      </c>
      <c r="S472" s="9" t="s">
        <v>4335</v>
      </c>
      <c r="T472" s="9" t="s">
        <v>4325</v>
      </c>
      <c r="U472" s="9" t="s">
        <v>4336</v>
      </c>
      <c r="V472" s="9" t="s">
        <v>4328</v>
      </c>
      <c r="W472" s="9"/>
      <c r="X472" s="9" t="s">
        <v>4327</v>
      </c>
      <c r="Y472" s="9" t="s">
        <v>4329</v>
      </c>
      <c r="Z472" s="9" t="s">
        <v>4330</v>
      </c>
      <c r="AA472" s="9" t="s">
        <v>4337</v>
      </c>
      <c r="AB472" s="9" t="s">
        <v>87</v>
      </c>
      <c r="AC472" s="9" t="s">
        <v>154</v>
      </c>
      <c r="AD472" s="9" t="s">
        <v>4331</v>
      </c>
      <c r="AE472" s="9" t="s">
        <v>87</v>
      </c>
      <c r="AF472" s="9" t="s">
        <v>138</v>
      </c>
      <c r="AG472" s="9" t="s">
        <v>4338</v>
      </c>
      <c r="AH472" s="32" t="s">
        <v>90</v>
      </c>
      <c r="AI472" s="32" t="s">
        <v>91</v>
      </c>
      <c r="AJ472" s="32" t="s">
        <v>91</v>
      </c>
      <c r="AK472" s="32" t="s">
        <v>91</v>
      </c>
      <c r="AL472" s="32" t="s">
        <v>90</v>
      </c>
      <c r="AM472" s="32" t="s">
        <v>91</v>
      </c>
      <c r="AN472" s="9"/>
      <c r="AO472" s="19">
        <f>EDATE(Table2[[#This Row],[Licensed to]], -13)</f>
        <v>45777</v>
      </c>
      <c r="AP472" s="19">
        <f>EDATE(Table2[[#This Row],[Licensed to]],-4)</f>
        <v>46053</v>
      </c>
      <c r="AQ472" s="19">
        <f>EDATE(Table2[[#This Row],[Licensed to]], -13)</f>
        <v>45777</v>
      </c>
      <c r="AR472" s="19">
        <f>EDATE(Table2[[#This Row],[Licensed to]],-4)</f>
        <v>46053</v>
      </c>
    </row>
    <row r="473" spans="1:44">
      <c r="A473" s="9" t="s">
        <v>4339</v>
      </c>
      <c r="B473" s="33">
        <v>34942</v>
      </c>
      <c r="C473" s="44">
        <v>45543</v>
      </c>
      <c r="D473" s="33">
        <f>Table3[[#This Row],[Closed Date]]+ (7*365)</f>
        <v>48098</v>
      </c>
      <c r="E473" s="33"/>
      <c r="F473" s="32" t="s">
        <v>4033</v>
      </c>
      <c r="G473" s="32">
        <v>12973</v>
      </c>
      <c r="H473" s="32">
        <v>5</v>
      </c>
      <c r="I473" s="33">
        <v>44927</v>
      </c>
      <c r="J473" s="33">
        <v>45657</v>
      </c>
      <c r="K473" s="32"/>
      <c r="L473" s="32" t="s">
        <v>93</v>
      </c>
      <c r="M473" s="32" t="s">
        <v>94</v>
      </c>
      <c r="N473" s="32">
        <v>5</v>
      </c>
      <c r="O473" s="9" t="s">
        <v>4340</v>
      </c>
      <c r="P473" s="9" t="s">
        <v>299</v>
      </c>
      <c r="Q473" s="9" t="s">
        <v>4341</v>
      </c>
      <c r="R473" s="9" t="s">
        <v>4342</v>
      </c>
      <c r="S473" s="9" t="s">
        <v>4267</v>
      </c>
      <c r="T473" s="9"/>
      <c r="U473" s="9"/>
      <c r="V473" s="9" t="s">
        <v>4343</v>
      </c>
      <c r="W473" s="9"/>
      <c r="X473" s="9" t="s">
        <v>4344</v>
      </c>
      <c r="Y473" s="9"/>
      <c r="Z473" s="9" t="s">
        <v>4345</v>
      </c>
      <c r="AA473" s="9" t="s">
        <v>4346</v>
      </c>
      <c r="AB473" s="9" t="s">
        <v>87</v>
      </c>
      <c r="AC473" s="9" t="s">
        <v>154</v>
      </c>
      <c r="AD473" s="9" t="s">
        <v>4346</v>
      </c>
      <c r="AE473" s="9" t="s">
        <v>87</v>
      </c>
      <c r="AF473" s="9" t="s">
        <v>154</v>
      </c>
      <c r="AG473" s="9" t="s">
        <v>4347</v>
      </c>
      <c r="AH473" s="9" t="s">
        <v>90</v>
      </c>
      <c r="AI473" s="9" t="s">
        <v>91</v>
      </c>
      <c r="AJ473" s="9" t="s">
        <v>91</v>
      </c>
      <c r="AK473" s="9" t="s">
        <v>90</v>
      </c>
      <c r="AL473" s="9" t="s">
        <v>91</v>
      </c>
      <c r="AM473" s="9" t="s">
        <v>91</v>
      </c>
      <c r="AN473" s="9"/>
      <c r="AO473" s="19">
        <f>EDATE(Table2[[#This Row],[Licensed to]], -13)</f>
        <v>46111</v>
      </c>
      <c r="AP473" s="19">
        <f>EDATE(Table2[[#This Row],[Licensed to]],-4)</f>
        <v>46386</v>
      </c>
      <c r="AQ473" s="19">
        <f>EDATE(Table2[[#This Row],[Licensed to]], -13)</f>
        <v>46111</v>
      </c>
      <c r="AR473" s="19">
        <f>EDATE(Table2[[#This Row],[Licensed to]],-4)</f>
        <v>46386</v>
      </c>
    </row>
    <row r="474" spans="1:44">
      <c r="A474" s="9" t="s">
        <v>4348</v>
      </c>
      <c r="B474" s="33">
        <v>37888</v>
      </c>
      <c r="C474" s="44">
        <v>44865</v>
      </c>
      <c r="D474" s="33">
        <f>Table3[[#This Row],[Closed Date]]+ (7*365)</f>
        <v>47420</v>
      </c>
      <c r="E474" s="33"/>
      <c r="F474" s="32"/>
      <c r="G474" s="32">
        <v>13381</v>
      </c>
      <c r="H474" s="32">
        <v>202</v>
      </c>
      <c r="I474" s="33">
        <v>44835</v>
      </c>
      <c r="J474" s="33">
        <v>45565</v>
      </c>
      <c r="K474" s="32"/>
      <c r="L474" s="32" t="s">
        <v>93</v>
      </c>
      <c r="M474" s="32" t="s">
        <v>94</v>
      </c>
      <c r="N474" s="32">
        <v>5</v>
      </c>
      <c r="O474" s="9" t="s">
        <v>4340</v>
      </c>
      <c r="P474" s="9" t="s">
        <v>299</v>
      </c>
      <c r="Q474" s="9" t="s">
        <v>4341</v>
      </c>
      <c r="R474" s="9" t="s">
        <v>4342</v>
      </c>
      <c r="S474" s="9" t="s">
        <v>4267</v>
      </c>
      <c r="T474" s="9"/>
      <c r="U474" s="9"/>
      <c r="V474" s="9" t="s">
        <v>4343</v>
      </c>
      <c r="W474" s="9"/>
      <c r="X474" s="9" t="s">
        <v>4344</v>
      </c>
      <c r="Y474" s="9"/>
      <c r="Z474" s="9" t="s">
        <v>4345</v>
      </c>
      <c r="AA474" s="9" t="s">
        <v>4346</v>
      </c>
      <c r="AB474" s="9" t="s">
        <v>87</v>
      </c>
      <c r="AC474" s="9" t="s">
        <v>154</v>
      </c>
      <c r="AD474" s="9" t="s">
        <v>4349</v>
      </c>
      <c r="AE474" s="9" t="s">
        <v>87</v>
      </c>
      <c r="AF474" s="9" t="s">
        <v>154</v>
      </c>
      <c r="AG474" s="9" t="s">
        <v>4350</v>
      </c>
      <c r="AH474" s="9" t="s">
        <v>91</v>
      </c>
      <c r="AI474" s="9" t="s">
        <v>91</v>
      </c>
      <c r="AJ474" s="9" t="s">
        <v>91</v>
      </c>
      <c r="AK474" s="9" t="s">
        <v>91</v>
      </c>
      <c r="AL474" s="9" t="s">
        <v>91</v>
      </c>
      <c r="AM474" s="9" t="s">
        <v>91</v>
      </c>
      <c r="AN474" s="9" t="s">
        <v>274</v>
      </c>
      <c r="AO474" s="19">
        <f>EDATE(Table2[[#This Row],[Licensed to]], -13)</f>
        <v>45960</v>
      </c>
      <c r="AP474" s="19">
        <f>EDATE(Table2[[#This Row],[Licensed to]],-4)</f>
        <v>46233</v>
      </c>
      <c r="AQ474" s="19">
        <f>EDATE(Table2[[#This Row],[Licensed to]], -13)</f>
        <v>45960</v>
      </c>
      <c r="AR474" s="19">
        <f>EDATE(Table2[[#This Row],[Licensed to]],-4)</f>
        <v>46233</v>
      </c>
    </row>
    <row r="475" spans="1:44">
      <c r="A475" s="9" t="s">
        <v>4351</v>
      </c>
      <c r="B475" s="33">
        <v>40193</v>
      </c>
      <c r="C475" s="44">
        <v>40700</v>
      </c>
      <c r="D475" s="33">
        <f>Table3[[#This Row],[Closed Date]]+ (7*365)</f>
        <v>43255</v>
      </c>
      <c r="E475" s="33"/>
      <c r="F475" s="32"/>
      <c r="G475" s="32"/>
      <c r="H475" s="32">
        <v>100816</v>
      </c>
      <c r="I475" s="33">
        <v>40544</v>
      </c>
      <c r="J475" s="33">
        <v>41274</v>
      </c>
      <c r="K475" s="32"/>
      <c r="L475" s="32" t="s">
        <v>93</v>
      </c>
      <c r="M475" s="32" t="s">
        <v>94</v>
      </c>
      <c r="N475" s="32">
        <v>5</v>
      </c>
      <c r="O475" s="9" t="s">
        <v>4352</v>
      </c>
      <c r="P475" s="9" t="s">
        <v>3457</v>
      </c>
      <c r="Q475" s="9" t="s">
        <v>3458</v>
      </c>
      <c r="R475" s="9" t="s">
        <v>4353</v>
      </c>
      <c r="S475" s="9" t="s">
        <v>3263</v>
      </c>
      <c r="T475" s="9"/>
      <c r="U475" s="9"/>
      <c r="V475" s="9" t="s">
        <v>4354</v>
      </c>
      <c r="W475" s="9"/>
      <c r="X475" s="9" t="s">
        <v>4355</v>
      </c>
      <c r="Y475" s="9"/>
      <c r="Z475" s="9" t="s">
        <v>4356</v>
      </c>
      <c r="AA475" s="9" t="s">
        <v>4357</v>
      </c>
      <c r="AB475" s="9" t="s">
        <v>87</v>
      </c>
      <c r="AC475" s="9" t="s">
        <v>385</v>
      </c>
      <c r="AD475" s="9" t="s">
        <v>4357</v>
      </c>
      <c r="AE475" s="9" t="s">
        <v>87</v>
      </c>
      <c r="AF475" s="9" t="s">
        <v>385</v>
      </c>
      <c r="AG475" s="9" t="s">
        <v>4358</v>
      </c>
      <c r="AH475" s="9" t="s">
        <v>91</v>
      </c>
      <c r="AI475" s="9" t="s">
        <v>91</v>
      </c>
      <c r="AJ475" s="9" t="s">
        <v>91</v>
      </c>
      <c r="AK475" s="9" t="s">
        <v>91</v>
      </c>
      <c r="AL475" s="9" t="s">
        <v>91</v>
      </c>
      <c r="AM475" s="9" t="s">
        <v>90</v>
      </c>
      <c r="AN475" s="9"/>
      <c r="AO475" s="19">
        <f>EDATE(Table2[[#This Row],[Licensed to]], -13)</f>
        <v>46172</v>
      </c>
      <c r="AP475" s="19">
        <f>EDATE(Table2[[#This Row],[Licensed to]],-4)</f>
        <v>46446</v>
      </c>
      <c r="AQ475" s="19">
        <f>EDATE(Table2[[#This Row],[Licensed to]], -13)</f>
        <v>46172</v>
      </c>
      <c r="AR475" s="19">
        <f>EDATE(Table2[[#This Row],[Licensed to]],-4)</f>
        <v>46446</v>
      </c>
    </row>
    <row r="476" spans="1:44">
      <c r="A476" s="9" t="s">
        <v>4359</v>
      </c>
      <c r="B476" s="33">
        <v>38397</v>
      </c>
      <c r="C476" s="44">
        <v>38761</v>
      </c>
      <c r="D476" s="33">
        <f>Table3[[#This Row],[Closed Date]]+ (7*365)</f>
        <v>41316</v>
      </c>
      <c r="E476" s="33">
        <v>45817</v>
      </c>
      <c r="F476" s="32"/>
      <c r="G476" s="32"/>
      <c r="H476" s="32">
        <v>100394</v>
      </c>
      <c r="I476" s="33">
        <v>38397</v>
      </c>
      <c r="J476" s="33">
        <v>38761</v>
      </c>
      <c r="K476" s="32"/>
      <c r="L476" s="32" t="s">
        <v>73</v>
      </c>
      <c r="M476" s="32" t="s">
        <v>94</v>
      </c>
      <c r="N476" s="32">
        <v>1</v>
      </c>
      <c r="O476" s="9"/>
      <c r="P476" s="9" t="s">
        <v>4360</v>
      </c>
      <c r="Q476" s="9" t="s">
        <v>4361</v>
      </c>
      <c r="R476" s="9"/>
      <c r="S476" s="9"/>
      <c r="T476" s="9"/>
      <c r="U476" s="9"/>
      <c r="V476" s="9" t="s">
        <v>4362</v>
      </c>
      <c r="W476" s="9"/>
      <c r="X476" s="9"/>
      <c r="Y476" s="9"/>
      <c r="Z476" s="9"/>
      <c r="AA476" s="9" t="s">
        <v>4363</v>
      </c>
      <c r="AB476" s="9" t="s">
        <v>87</v>
      </c>
      <c r="AC476" s="9" t="s">
        <v>126</v>
      </c>
      <c r="AD476" s="9" t="s">
        <v>4363</v>
      </c>
      <c r="AE476" s="9" t="s">
        <v>87</v>
      </c>
      <c r="AF476" s="9" t="s">
        <v>126</v>
      </c>
      <c r="AG476" s="9" t="s">
        <v>4364</v>
      </c>
      <c r="AH476" s="9" t="s">
        <v>91</v>
      </c>
      <c r="AI476" s="9" t="s">
        <v>91</v>
      </c>
      <c r="AJ476" s="9" t="s">
        <v>91</v>
      </c>
      <c r="AK476" s="9" t="s">
        <v>91</v>
      </c>
      <c r="AL476" s="9" t="s">
        <v>91</v>
      </c>
      <c r="AM476" s="9" t="s">
        <v>91</v>
      </c>
      <c r="AN476" s="9" t="s">
        <v>4365</v>
      </c>
      <c r="AO476" s="19">
        <f>EDATE(Table2[[#This Row],[Licensed to]], -13)</f>
        <v>46081</v>
      </c>
      <c r="AP476" s="19">
        <f>EDATE(Table2[[#This Row],[Licensed to]],-4)</f>
        <v>46356</v>
      </c>
      <c r="AQ476" s="19">
        <f>EDATE(Table2[[#This Row],[Licensed to]], -13)</f>
        <v>46081</v>
      </c>
      <c r="AR476" s="19">
        <f>EDATE(Table2[[#This Row],[Licensed to]],-4)</f>
        <v>46356</v>
      </c>
    </row>
    <row r="477" spans="1:44">
      <c r="A477" s="9" t="s">
        <v>4366</v>
      </c>
      <c r="B477" s="33">
        <v>37760</v>
      </c>
      <c r="C477" s="44">
        <v>42052</v>
      </c>
      <c r="D477" s="33">
        <f>Table3[[#This Row],[Closed Date]]+ (7*365)</f>
        <v>44607</v>
      </c>
      <c r="E477" s="33"/>
      <c r="F477" s="32"/>
      <c r="G477" s="32"/>
      <c r="H477" s="32">
        <v>100304</v>
      </c>
      <c r="I477" s="33">
        <v>41608</v>
      </c>
      <c r="J477" s="33">
        <v>42338</v>
      </c>
      <c r="K477" s="32"/>
      <c r="L477" s="32" t="s">
        <v>93</v>
      </c>
      <c r="M477" s="32" t="s">
        <v>74</v>
      </c>
      <c r="N477" s="32">
        <v>3</v>
      </c>
      <c r="O477" s="9" t="s">
        <v>1559</v>
      </c>
      <c r="P477" s="9" t="s">
        <v>1560</v>
      </c>
      <c r="Q477" s="9" t="s">
        <v>1561</v>
      </c>
      <c r="R477" s="9" t="s">
        <v>1089</v>
      </c>
      <c r="S477" s="9" t="s">
        <v>1561</v>
      </c>
      <c r="T477" s="9"/>
      <c r="U477" s="9"/>
      <c r="V477" s="9" t="s">
        <v>1563</v>
      </c>
      <c r="W477" s="9"/>
      <c r="X477" s="9"/>
      <c r="Y477" s="9"/>
      <c r="Z477" s="9" t="s">
        <v>1564</v>
      </c>
      <c r="AA477" s="9" t="s">
        <v>4367</v>
      </c>
      <c r="AB477" s="9" t="s">
        <v>87</v>
      </c>
      <c r="AC477" s="9" t="s">
        <v>272</v>
      </c>
      <c r="AD477" s="9" t="s">
        <v>4368</v>
      </c>
      <c r="AE477" s="9" t="s">
        <v>87</v>
      </c>
      <c r="AF477" s="9" t="s">
        <v>272</v>
      </c>
      <c r="AG477" s="9" t="s">
        <v>4369</v>
      </c>
      <c r="AH477" s="9" t="s">
        <v>91</v>
      </c>
      <c r="AI477" s="9" t="s">
        <v>91</v>
      </c>
      <c r="AJ477" s="9" t="s">
        <v>91</v>
      </c>
      <c r="AK477" s="9" t="s">
        <v>91</v>
      </c>
      <c r="AL477" s="9" t="s">
        <v>91</v>
      </c>
      <c r="AM477" s="9" t="s">
        <v>91</v>
      </c>
      <c r="AN477" s="9" t="s">
        <v>4370</v>
      </c>
      <c r="AO477" s="19">
        <f>EDATE(Table2[[#This Row],[Licensed to]], -13)</f>
        <v>46050</v>
      </c>
      <c r="AP477" s="19">
        <f>EDATE(Table2[[#This Row],[Licensed to]],-4)</f>
        <v>46323</v>
      </c>
      <c r="AQ477" s="19">
        <f>EDATE(Table2[[#This Row],[Licensed to]], -13)</f>
        <v>46050</v>
      </c>
      <c r="AR477" s="19">
        <f>EDATE(Table2[[#This Row],[Licensed to]],-4)</f>
        <v>46323</v>
      </c>
    </row>
    <row r="478" spans="1:44">
      <c r="A478" s="9" t="s">
        <v>4371</v>
      </c>
      <c r="B478" s="33">
        <v>38205</v>
      </c>
      <c r="C478" s="44">
        <v>40893</v>
      </c>
      <c r="D478" s="33">
        <f>Table3[[#This Row],[Closed Date]]+ (7*365)</f>
        <v>43448</v>
      </c>
      <c r="E478" s="33"/>
      <c r="F478" s="32"/>
      <c r="G478" s="32"/>
      <c r="H478" s="32">
        <v>100353</v>
      </c>
      <c r="I478" s="33">
        <v>40877</v>
      </c>
      <c r="J478" s="33">
        <v>41607</v>
      </c>
      <c r="K478" s="32"/>
      <c r="L478" s="32" t="s">
        <v>93</v>
      </c>
      <c r="M478" s="32" t="s">
        <v>94</v>
      </c>
      <c r="N478" s="32">
        <v>4</v>
      </c>
      <c r="O478" s="9"/>
      <c r="P478" s="9" t="s">
        <v>1609</v>
      </c>
      <c r="Q478" s="9" t="s">
        <v>4372</v>
      </c>
      <c r="R478" s="9" t="s">
        <v>670</v>
      </c>
      <c r="S478" s="9" t="s">
        <v>4373</v>
      </c>
      <c r="T478" s="9"/>
      <c r="U478" s="9"/>
      <c r="V478" s="9" t="s">
        <v>4374</v>
      </c>
      <c r="W478" s="9"/>
      <c r="X478" s="9"/>
      <c r="Y478" s="9"/>
      <c r="Z478" s="9" t="s">
        <v>4375</v>
      </c>
      <c r="AA478" s="9" t="s">
        <v>4376</v>
      </c>
      <c r="AB478" s="9" t="s">
        <v>87</v>
      </c>
      <c r="AC478" s="9" t="s">
        <v>525</v>
      </c>
      <c r="AD478" s="9" t="s">
        <v>4377</v>
      </c>
      <c r="AE478" s="9" t="s">
        <v>87</v>
      </c>
      <c r="AF478" s="9" t="s">
        <v>126</v>
      </c>
      <c r="AG478" s="9" t="s">
        <v>4378</v>
      </c>
      <c r="AH478" s="9" t="s">
        <v>91</v>
      </c>
      <c r="AI478" s="9" t="s">
        <v>91</v>
      </c>
      <c r="AJ478" s="9" t="s">
        <v>91</v>
      </c>
      <c r="AK478" s="9" t="s">
        <v>91</v>
      </c>
      <c r="AL478" s="9" t="s">
        <v>91</v>
      </c>
      <c r="AM478" s="9" t="s">
        <v>91</v>
      </c>
      <c r="AN478" s="9"/>
      <c r="AO478" s="19">
        <f>EDATE(Table2[[#This Row],[Licensed to]], -13)</f>
        <v>46172</v>
      </c>
      <c r="AP478" s="19">
        <f>EDATE(Table2[[#This Row],[Licensed to]],-4)</f>
        <v>46446</v>
      </c>
      <c r="AQ478" s="19">
        <f>EDATE(Table2[[#This Row],[Licensed to]], -13)</f>
        <v>46172</v>
      </c>
      <c r="AR478" s="19">
        <f>EDATE(Table2[[#This Row],[Licensed to]],-4)</f>
        <v>46446</v>
      </c>
    </row>
    <row r="479" spans="1:44">
      <c r="A479" s="9" t="s">
        <v>4379</v>
      </c>
      <c r="B479" s="33">
        <v>42509</v>
      </c>
      <c r="C479" s="44">
        <v>42828</v>
      </c>
      <c r="D479" s="33">
        <f>Table3[[#This Row],[Closed Date]]+ (7*365)</f>
        <v>45383</v>
      </c>
      <c r="E479" s="33"/>
      <c r="F479" s="32"/>
      <c r="G479" s="32">
        <v>17660</v>
      </c>
      <c r="H479" s="32">
        <v>101149</v>
      </c>
      <c r="I479" s="33">
        <v>42509</v>
      </c>
      <c r="J479" s="33">
        <v>42855</v>
      </c>
      <c r="K479" s="32"/>
      <c r="L479" s="32" t="s">
        <v>73</v>
      </c>
      <c r="M479" s="32" t="s">
        <v>74</v>
      </c>
      <c r="N479" s="32">
        <v>3</v>
      </c>
      <c r="O479" s="9" t="s">
        <v>4380</v>
      </c>
      <c r="P479" s="9" t="s">
        <v>4381</v>
      </c>
      <c r="Q479" s="9" t="s">
        <v>4382</v>
      </c>
      <c r="R479" s="9" t="s">
        <v>931</v>
      </c>
      <c r="S479" s="9" t="s">
        <v>4383</v>
      </c>
      <c r="T479" s="9"/>
      <c r="U479" s="9"/>
      <c r="V479" s="9" t="s">
        <v>4384</v>
      </c>
      <c r="W479" s="9" t="s">
        <v>4384</v>
      </c>
      <c r="X479" s="9"/>
      <c r="Y479" s="9"/>
      <c r="Z479" s="9" t="s">
        <v>4385</v>
      </c>
      <c r="AA479" s="9" t="s">
        <v>4386</v>
      </c>
      <c r="AB479" s="9" t="s">
        <v>87</v>
      </c>
      <c r="AC479" s="9" t="s">
        <v>126</v>
      </c>
      <c r="AD479" s="9" t="s">
        <v>4386</v>
      </c>
      <c r="AE479" s="9" t="s">
        <v>87</v>
      </c>
      <c r="AF479" s="9" t="s">
        <v>126</v>
      </c>
      <c r="AG479" s="9" t="s">
        <v>4387</v>
      </c>
      <c r="AH479" s="9" t="s">
        <v>91</v>
      </c>
      <c r="AI479" s="9" t="s">
        <v>91</v>
      </c>
      <c r="AJ479" s="9" t="s">
        <v>91</v>
      </c>
      <c r="AK479" s="9" t="s">
        <v>91</v>
      </c>
      <c r="AL479" s="9" t="s">
        <v>91</v>
      </c>
      <c r="AM479" s="9" t="s">
        <v>91</v>
      </c>
      <c r="AN479" s="9"/>
      <c r="AO479" s="19">
        <f>EDATE(Table2[[#This Row],[Licensed to]], -13)</f>
        <v>45807</v>
      </c>
      <c r="AP479" s="19">
        <f>EDATE(Table2[[#This Row],[Licensed to]],-4)</f>
        <v>46081</v>
      </c>
      <c r="AQ479" s="19">
        <f>EDATE(Table2[[#This Row],[Licensed to]], -13)</f>
        <v>45807</v>
      </c>
      <c r="AR479" s="19">
        <f>EDATE(Table2[[#This Row],[Licensed to]],-4)</f>
        <v>46081</v>
      </c>
    </row>
    <row r="480" spans="1:44">
      <c r="A480" s="9" t="s">
        <v>4388</v>
      </c>
      <c r="B480" s="33">
        <v>39793</v>
      </c>
      <c r="C480" s="44">
        <v>40523</v>
      </c>
      <c r="D480" s="33">
        <f>Table3[[#This Row],[Closed Date]]+ (7*365)</f>
        <v>43078</v>
      </c>
      <c r="E480" s="33">
        <v>45818</v>
      </c>
      <c r="F480" s="32"/>
      <c r="G480" s="32"/>
      <c r="H480" s="32">
        <v>100729</v>
      </c>
      <c r="I480" s="33">
        <v>40158</v>
      </c>
      <c r="J480" s="33">
        <v>40522</v>
      </c>
      <c r="K480" s="32"/>
      <c r="L480" s="32" t="s">
        <v>73</v>
      </c>
      <c r="M480" s="32" t="s">
        <v>74</v>
      </c>
      <c r="N480" s="32">
        <v>2</v>
      </c>
      <c r="O480" s="9" t="s">
        <v>4389</v>
      </c>
      <c r="P480" s="9" t="s">
        <v>4390</v>
      </c>
      <c r="Q480" s="9" t="s">
        <v>4391</v>
      </c>
      <c r="R480" s="9" t="s">
        <v>4392</v>
      </c>
      <c r="S480" s="9" t="s">
        <v>4393</v>
      </c>
      <c r="T480" s="9"/>
      <c r="U480" s="9"/>
      <c r="V480" s="9" t="s">
        <v>4394</v>
      </c>
      <c r="W480" s="9"/>
      <c r="X480" s="9"/>
      <c r="Y480" s="9"/>
      <c r="Z480" s="9" t="s">
        <v>4395</v>
      </c>
      <c r="AA480" s="9" t="s">
        <v>4396</v>
      </c>
      <c r="AB480" s="9" t="s">
        <v>358</v>
      </c>
      <c r="AC480" s="9" t="s">
        <v>359</v>
      </c>
      <c r="AD480" s="9" t="s">
        <v>4396</v>
      </c>
      <c r="AE480" s="9" t="s">
        <v>358</v>
      </c>
      <c r="AF480" s="9" t="s">
        <v>359</v>
      </c>
      <c r="AG480" s="9" t="s">
        <v>4397</v>
      </c>
      <c r="AH480" s="9" t="s">
        <v>91</v>
      </c>
      <c r="AI480" s="9" t="s">
        <v>91</v>
      </c>
      <c r="AJ480" s="9" t="s">
        <v>91</v>
      </c>
      <c r="AK480" s="9" t="s">
        <v>91</v>
      </c>
      <c r="AL480" s="9" t="s">
        <v>91</v>
      </c>
      <c r="AM480" s="9" t="s">
        <v>91</v>
      </c>
      <c r="AN480" s="9"/>
      <c r="AO480" s="19">
        <f>EDATE(Table2[[#This Row],[Licensed to]], -13)</f>
        <v>46203</v>
      </c>
      <c r="AP480" s="19">
        <f>EDATE(Table2[[#This Row],[Licensed to]],-4)</f>
        <v>46477</v>
      </c>
      <c r="AQ480" s="19">
        <f>EDATE(Table2[[#This Row],[Licensed to]], -13)</f>
        <v>46203</v>
      </c>
      <c r="AR480" s="19">
        <f>EDATE(Table2[[#This Row],[Licensed to]],-4)</f>
        <v>46477</v>
      </c>
    </row>
    <row r="481" spans="1:44">
      <c r="A481" s="9" t="s">
        <v>4398</v>
      </c>
      <c r="B481" s="33">
        <v>41858</v>
      </c>
      <c r="C481" s="44">
        <v>42389</v>
      </c>
      <c r="D481" s="33">
        <f>Table3[[#This Row],[Closed Date]]+ (7*365)</f>
        <v>44944</v>
      </c>
      <c r="E481" s="33"/>
      <c r="F481" s="32"/>
      <c r="G481" s="32">
        <v>12346</v>
      </c>
      <c r="H481" s="32">
        <v>101073</v>
      </c>
      <c r="I481" s="33">
        <v>41858</v>
      </c>
      <c r="J481" s="33">
        <v>42247</v>
      </c>
      <c r="K481" s="33">
        <v>42613</v>
      </c>
      <c r="L481" s="32" t="s">
        <v>73</v>
      </c>
      <c r="M481" s="32" t="s">
        <v>94</v>
      </c>
      <c r="N481" s="32">
        <v>2</v>
      </c>
      <c r="O481" s="9" t="s">
        <v>4399</v>
      </c>
      <c r="P481" s="9" t="s">
        <v>4400</v>
      </c>
      <c r="Q481" s="9" t="s">
        <v>4401</v>
      </c>
      <c r="R481" s="9" t="s">
        <v>4402</v>
      </c>
      <c r="S481" s="9" t="s">
        <v>4401</v>
      </c>
      <c r="T481" s="9" t="s">
        <v>4403</v>
      </c>
      <c r="U481" s="9" t="s">
        <v>4404</v>
      </c>
      <c r="V481" s="9" t="s">
        <v>4405</v>
      </c>
      <c r="W481" s="9" t="s">
        <v>4405</v>
      </c>
      <c r="X481" s="9" t="s">
        <v>4406</v>
      </c>
      <c r="Y481" s="9"/>
      <c r="Z481" s="9" t="s">
        <v>4407</v>
      </c>
      <c r="AA481" s="9" t="s">
        <v>4408</v>
      </c>
      <c r="AB481" s="9" t="s">
        <v>84</v>
      </c>
      <c r="AC481" s="9" t="s">
        <v>85</v>
      </c>
      <c r="AD481" s="9" t="s">
        <v>4408</v>
      </c>
      <c r="AE481" s="9" t="s">
        <v>84</v>
      </c>
      <c r="AF481" s="9" t="s">
        <v>85</v>
      </c>
      <c r="AG481" s="9" t="s">
        <v>4409</v>
      </c>
      <c r="AH481" s="9" t="s">
        <v>91</v>
      </c>
      <c r="AI481" s="9" t="s">
        <v>91</v>
      </c>
      <c r="AJ481" s="9" t="s">
        <v>91</v>
      </c>
      <c r="AK481" s="9" t="s">
        <v>91</v>
      </c>
      <c r="AL481" s="9" t="s">
        <v>91</v>
      </c>
      <c r="AM481" s="9" t="s">
        <v>91</v>
      </c>
      <c r="AN481" s="9" t="s">
        <v>274</v>
      </c>
      <c r="AO481" s="19">
        <f>EDATE(Table2[[#This Row],[Licensed to]], -13)</f>
        <v>46050</v>
      </c>
      <c r="AP481" s="19">
        <f>EDATE(Table2[[#This Row],[Licensed to]],-4)</f>
        <v>46323</v>
      </c>
      <c r="AQ481" s="19">
        <f>EDATE(Table2[[#This Row],[Licensed to]], -13)</f>
        <v>46050</v>
      </c>
      <c r="AR481" s="19">
        <f>EDATE(Table2[[#This Row],[Licensed to]],-4)</f>
        <v>46323</v>
      </c>
    </row>
    <row r="482" spans="1:44">
      <c r="A482" s="9" t="s">
        <v>4410</v>
      </c>
      <c r="B482" s="33">
        <v>38761</v>
      </c>
      <c r="C482" s="44">
        <v>39762</v>
      </c>
      <c r="D482" s="33">
        <f>Table3[[#This Row],[Closed Date]]+ (7*365)</f>
        <v>42317</v>
      </c>
      <c r="E482" s="33">
        <v>45817</v>
      </c>
      <c r="F482" s="32"/>
      <c r="G482" s="32"/>
      <c r="H482" s="32">
        <v>100493</v>
      </c>
      <c r="I482" s="33">
        <v>39185</v>
      </c>
      <c r="J482" s="33">
        <v>39733</v>
      </c>
      <c r="K482" s="32"/>
      <c r="L482" s="32" t="s">
        <v>93</v>
      </c>
      <c r="M482" s="32" t="s">
        <v>94</v>
      </c>
      <c r="N482" s="32">
        <v>3</v>
      </c>
      <c r="O482" s="9" t="s">
        <v>4411</v>
      </c>
      <c r="P482" s="9" t="s">
        <v>4043</v>
      </c>
      <c r="Q482" s="9" t="s">
        <v>1727</v>
      </c>
      <c r="R482" s="9"/>
      <c r="S482" s="9"/>
      <c r="T482" s="9"/>
      <c r="U482" s="9"/>
      <c r="V482" s="9" t="s">
        <v>4412</v>
      </c>
      <c r="W482" s="9"/>
      <c r="X482" s="9"/>
      <c r="Y482" s="9"/>
      <c r="Z482" s="9"/>
      <c r="AA482" s="9" t="s">
        <v>4413</v>
      </c>
      <c r="AB482" s="9" t="s">
        <v>358</v>
      </c>
      <c r="AC482" s="9" t="s">
        <v>359</v>
      </c>
      <c r="AD482" s="9" t="s">
        <v>4413</v>
      </c>
      <c r="AE482" s="9" t="s">
        <v>358</v>
      </c>
      <c r="AF482" s="9" t="s">
        <v>359</v>
      </c>
      <c r="AG482" s="9" t="s">
        <v>4414</v>
      </c>
      <c r="AH482" s="9" t="s">
        <v>91</v>
      </c>
      <c r="AI482" s="9" t="s">
        <v>91</v>
      </c>
      <c r="AJ482" s="9" t="s">
        <v>91</v>
      </c>
      <c r="AK482" s="9" t="s">
        <v>91</v>
      </c>
      <c r="AL482" s="9" t="s">
        <v>91</v>
      </c>
      <c r="AM482" s="9" t="s">
        <v>91</v>
      </c>
      <c r="AN482" s="9" t="s">
        <v>4415</v>
      </c>
      <c r="AO482" s="19">
        <f>EDATE(Table2[[#This Row],[Licensed to]], -13)</f>
        <v>45838</v>
      </c>
      <c r="AP482" s="19">
        <f>EDATE(Table2[[#This Row],[Licensed to]],-4)</f>
        <v>46112</v>
      </c>
      <c r="AQ482" s="19">
        <f>EDATE(Table2[[#This Row],[Licensed to]], -13)</f>
        <v>45838</v>
      </c>
      <c r="AR482" s="19">
        <f>EDATE(Table2[[#This Row],[Licensed to]],-4)</f>
        <v>46112</v>
      </c>
    </row>
    <row r="483" spans="1:44">
      <c r="A483" s="9" t="s">
        <v>4416</v>
      </c>
      <c r="B483" s="33">
        <v>42495</v>
      </c>
      <c r="C483" s="44">
        <v>43770</v>
      </c>
      <c r="D483" s="33">
        <f>Table3[[#This Row],[Closed Date]]+ (7*365)</f>
        <v>46325</v>
      </c>
      <c r="E483" s="33"/>
      <c r="F483" s="32"/>
      <c r="G483" s="32">
        <v>17663</v>
      </c>
      <c r="H483" s="32">
        <v>101152</v>
      </c>
      <c r="I483" s="33">
        <v>42856</v>
      </c>
      <c r="J483" s="33">
        <v>43585</v>
      </c>
      <c r="K483" s="33">
        <v>43769</v>
      </c>
      <c r="L483" s="32" t="s">
        <v>93</v>
      </c>
      <c r="M483" s="32" t="s">
        <v>74</v>
      </c>
      <c r="N483" s="32">
        <v>3</v>
      </c>
      <c r="O483" s="9" t="s">
        <v>4417</v>
      </c>
      <c r="P483" s="9" t="s">
        <v>4418</v>
      </c>
      <c r="Q483" s="9" t="s">
        <v>1297</v>
      </c>
      <c r="R483" s="9" t="s">
        <v>4419</v>
      </c>
      <c r="S483" s="9" t="s">
        <v>4420</v>
      </c>
      <c r="T483" s="9"/>
      <c r="U483" s="9"/>
      <c r="V483" s="9" t="s">
        <v>4421</v>
      </c>
      <c r="W483" s="9" t="s">
        <v>4422</v>
      </c>
      <c r="X483" s="9" t="s">
        <v>4423</v>
      </c>
      <c r="Y483" s="9"/>
      <c r="Z483" s="9" t="s">
        <v>4424</v>
      </c>
      <c r="AA483" s="9" t="s">
        <v>4425</v>
      </c>
      <c r="AB483" s="9" t="s">
        <v>238</v>
      </c>
      <c r="AC483" s="9" t="s">
        <v>241</v>
      </c>
      <c r="AD483" s="9" t="s">
        <v>4426</v>
      </c>
      <c r="AE483" s="9" t="s">
        <v>238</v>
      </c>
      <c r="AF483" s="9" t="s">
        <v>241</v>
      </c>
      <c r="AG483" s="9" t="s">
        <v>4427</v>
      </c>
      <c r="AH483" s="9" t="s">
        <v>91</v>
      </c>
      <c r="AI483" s="9" t="s">
        <v>91</v>
      </c>
      <c r="AJ483" s="9" t="s">
        <v>91</v>
      </c>
      <c r="AK483" s="9" t="s">
        <v>91</v>
      </c>
      <c r="AL483" s="9" t="s">
        <v>90</v>
      </c>
      <c r="AM483" s="9" t="s">
        <v>91</v>
      </c>
      <c r="AN483" s="9" t="s">
        <v>4428</v>
      </c>
      <c r="AO483" s="19">
        <f>EDATE(Table2[[#This Row],[Licensed to]], -13)</f>
        <v>45807</v>
      </c>
      <c r="AP483" s="19">
        <f>EDATE(Table2[[#This Row],[Licensed to]],-4)</f>
        <v>46081</v>
      </c>
      <c r="AQ483" s="19">
        <f>EDATE(Table2[[#This Row],[Licensed to]], -13)</f>
        <v>45807</v>
      </c>
      <c r="AR483" s="19">
        <f>EDATE(Table2[[#This Row],[Licensed to]],-4)</f>
        <v>46081</v>
      </c>
    </row>
    <row r="484" spans="1:44">
      <c r="A484" s="9" t="s">
        <v>4429</v>
      </c>
      <c r="B484" s="33">
        <v>42501</v>
      </c>
      <c r="C484" s="44">
        <v>43861</v>
      </c>
      <c r="D484" s="33">
        <f>Table3[[#This Row],[Closed Date]]+ (7*365)</f>
        <v>46416</v>
      </c>
      <c r="E484" s="33"/>
      <c r="F484" s="32"/>
      <c r="G484" s="32">
        <v>17668</v>
      </c>
      <c r="H484" s="32">
        <v>101154</v>
      </c>
      <c r="I484" s="33">
        <v>43539</v>
      </c>
      <c r="J484" s="33">
        <v>44316</v>
      </c>
      <c r="K484" s="32"/>
      <c r="L484" s="32" t="s">
        <v>93</v>
      </c>
      <c r="M484" s="32" t="s">
        <v>74</v>
      </c>
      <c r="N484" s="32">
        <v>3</v>
      </c>
      <c r="O484" s="9" t="s">
        <v>4417</v>
      </c>
      <c r="P484" s="9" t="s">
        <v>4418</v>
      </c>
      <c r="Q484" s="9" t="s">
        <v>1297</v>
      </c>
      <c r="R484" s="9" t="s">
        <v>4419</v>
      </c>
      <c r="S484" s="9" t="s">
        <v>4420</v>
      </c>
      <c r="T484" s="9"/>
      <c r="U484" s="9"/>
      <c r="V484" s="9" t="s">
        <v>4421</v>
      </c>
      <c r="W484" s="9" t="s">
        <v>4422</v>
      </c>
      <c r="X484" s="9" t="s">
        <v>4423</v>
      </c>
      <c r="Y484" s="9"/>
      <c r="Z484" s="9" t="s">
        <v>4430</v>
      </c>
      <c r="AA484" s="9" t="s">
        <v>4431</v>
      </c>
      <c r="AB484" s="9" t="s">
        <v>238</v>
      </c>
      <c r="AC484" s="9" t="s">
        <v>241</v>
      </c>
      <c r="AD484" s="9" t="s">
        <v>4432</v>
      </c>
      <c r="AE484" s="9" t="s">
        <v>238</v>
      </c>
      <c r="AF484" s="9" t="s">
        <v>241</v>
      </c>
      <c r="AG484" s="9" t="s">
        <v>4433</v>
      </c>
      <c r="AH484" s="9" t="s">
        <v>91</v>
      </c>
      <c r="AI484" s="9" t="s">
        <v>91</v>
      </c>
      <c r="AJ484" s="9" t="s">
        <v>91</v>
      </c>
      <c r="AK484" s="9" t="s">
        <v>91</v>
      </c>
      <c r="AL484" s="9" t="s">
        <v>91</v>
      </c>
      <c r="AM484" s="9" t="s">
        <v>91</v>
      </c>
      <c r="AN484" s="9" t="s">
        <v>274</v>
      </c>
      <c r="AO484" s="19">
        <f>EDATE(Table2[[#This Row],[Licensed to]], -13)</f>
        <v>45960</v>
      </c>
      <c r="AP484" s="19">
        <f>EDATE(Table2[[#This Row],[Licensed to]],-4)</f>
        <v>46233</v>
      </c>
      <c r="AQ484" s="19">
        <f>EDATE(Table2[[#This Row],[Licensed to]], -13)</f>
        <v>45960</v>
      </c>
      <c r="AR484" s="19">
        <f>EDATE(Table2[[#This Row],[Licensed to]],-4)</f>
        <v>46233</v>
      </c>
    </row>
    <row r="485" spans="1:44">
      <c r="A485" s="9" t="s">
        <v>4434</v>
      </c>
      <c r="B485" s="33">
        <v>42501</v>
      </c>
      <c r="C485" s="44">
        <v>43861</v>
      </c>
      <c r="D485" s="33">
        <f>Table3[[#This Row],[Closed Date]]+ (7*365)</f>
        <v>46416</v>
      </c>
      <c r="E485" s="33"/>
      <c r="F485" s="32"/>
      <c r="G485" s="32">
        <v>17667</v>
      </c>
      <c r="H485" s="32">
        <v>101155</v>
      </c>
      <c r="I485" s="33">
        <v>43683</v>
      </c>
      <c r="J485" s="33">
        <v>44316</v>
      </c>
      <c r="K485" s="32"/>
      <c r="L485" s="32" t="s">
        <v>93</v>
      </c>
      <c r="M485" s="32" t="s">
        <v>74</v>
      </c>
      <c r="N485" s="32">
        <v>2</v>
      </c>
      <c r="O485" s="9" t="s">
        <v>4417</v>
      </c>
      <c r="P485" s="9" t="s">
        <v>4418</v>
      </c>
      <c r="Q485" s="9" t="s">
        <v>1297</v>
      </c>
      <c r="R485" s="9" t="s">
        <v>4419</v>
      </c>
      <c r="S485" s="9" t="s">
        <v>4420</v>
      </c>
      <c r="T485" s="9"/>
      <c r="U485" s="9"/>
      <c r="V485" s="9" t="s">
        <v>4421</v>
      </c>
      <c r="W485" s="9" t="s">
        <v>4422</v>
      </c>
      <c r="X485" s="9" t="s">
        <v>4423</v>
      </c>
      <c r="Y485" s="9"/>
      <c r="Z485" s="9" t="s">
        <v>4430</v>
      </c>
      <c r="AA485" s="9" t="s">
        <v>4435</v>
      </c>
      <c r="AB485" s="9" t="s">
        <v>238</v>
      </c>
      <c r="AC485" s="9" t="s">
        <v>241</v>
      </c>
      <c r="AD485" s="9" t="s">
        <v>4436</v>
      </c>
      <c r="AE485" s="9" t="s">
        <v>238</v>
      </c>
      <c r="AF485" s="9" t="s">
        <v>241</v>
      </c>
      <c r="AG485" s="9" t="s">
        <v>4437</v>
      </c>
      <c r="AH485" s="9" t="s">
        <v>91</v>
      </c>
      <c r="AI485" s="9" t="s">
        <v>91</v>
      </c>
      <c r="AJ485" s="9" t="s">
        <v>91</v>
      </c>
      <c r="AK485" s="9" t="s">
        <v>91</v>
      </c>
      <c r="AL485" s="9" t="s">
        <v>91</v>
      </c>
      <c r="AM485" s="9" t="s">
        <v>91</v>
      </c>
      <c r="AN485" s="9" t="s">
        <v>274</v>
      </c>
      <c r="AO485" s="19">
        <f>EDATE(Table2[[#This Row],[Licensed to]], -13)</f>
        <v>46172</v>
      </c>
      <c r="AP485" s="19">
        <f>EDATE(Table2[[#This Row],[Licensed to]],-4)</f>
        <v>46446</v>
      </c>
      <c r="AQ485" s="19">
        <f>EDATE(Table2[[#This Row],[Licensed to]], -13)</f>
        <v>46172</v>
      </c>
      <c r="AR485" s="19">
        <f>EDATE(Table2[[#This Row],[Licensed to]],-4)</f>
        <v>46446</v>
      </c>
    </row>
    <row r="486" spans="1:44">
      <c r="A486" s="9" t="s">
        <v>4438</v>
      </c>
      <c r="B486" s="33">
        <v>38131</v>
      </c>
      <c r="C486" s="44">
        <v>43861</v>
      </c>
      <c r="D486" s="33">
        <f>Table3[[#This Row],[Closed Date]]+ (7*365)</f>
        <v>46416</v>
      </c>
      <c r="E486" s="33"/>
      <c r="F486" s="32"/>
      <c r="G486" s="32">
        <v>22423</v>
      </c>
      <c r="H486" s="32">
        <v>100342</v>
      </c>
      <c r="I486" s="33">
        <v>42887</v>
      </c>
      <c r="J486" s="33">
        <v>43616</v>
      </c>
      <c r="K486" s="33">
        <v>43982</v>
      </c>
      <c r="L486" s="32" t="s">
        <v>93</v>
      </c>
      <c r="M486" s="32" t="s">
        <v>74</v>
      </c>
      <c r="N486" s="32">
        <v>5</v>
      </c>
      <c r="O486" s="9" t="s">
        <v>4417</v>
      </c>
      <c r="P486" s="9" t="s">
        <v>4418</v>
      </c>
      <c r="Q486" s="9" t="s">
        <v>1297</v>
      </c>
      <c r="R486" s="9" t="s">
        <v>4419</v>
      </c>
      <c r="S486" s="9" t="s">
        <v>4420</v>
      </c>
      <c r="T486" s="9"/>
      <c r="U486" s="9"/>
      <c r="V486" s="9" t="s">
        <v>4421</v>
      </c>
      <c r="W486" s="9" t="s">
        <v>4422</v>
      </c>
      <c r="X486" s="9" t="s">
        <v>4423</v>
      </c>
      <c r="Y486" s="9"/>
      <c r="Z486" s="9" t="s">
        <v>4430</v>
      </c>
      <c r="AA486" s="9" t="s">
        <v>4435</v>
      </c>
      <c r="AB486" s="9" t="s">
        <v>238</v>
      </c>
      <c r="AC486" s="9" t="s">
        <v>241</v>
      </c>
      <c r="AD486" s="9" t="s">
        <v>4439</v>
      </c>
      <c r="AE486" s="9" t="s">
        <v>238</v>
      </c>
      <c r="AF486" s="9" t="s">
        <v>241</v>
      </c>
      <c r="AG486" s="9" t="s">
        <v>4440</v>
      </c>
      <c r="AH486" s="9" t="s">
        <v>91</v>
      </c>
      <c r="AI486" s="9" t="s">
        <v>91</v>
      </c>
      <c r="AJ486" s="9" t="s">
        <v>91</v>
      </c>
      <c r="AK486" s="9" t="s">
        <v>91</v>
      </c>
      <c r="AL486" s="9" t="s">
        <v>90</v>
      </c>
      <c r="AM486" s="9" t="s">
        <v>91</v>
      </c>
      <c r="AN486" s="9" t="s">
        <v>274</v>
      </c>
      <c r="AO486" s="19">
        <f>EDATE(Table2[[#This Row],[Licensed to]], -13)</f>
        <v>46234</v>
      </c>
      <c r="AP486" s="19">
        <f>EDATE(Table2[[#This Row],[Licensed to]],-4)</f>
        <v>46507</v>
      </c>
      <c r="AQ486" s="19">
        <f>EDATE(Table2[[#This Row],[Licensed to]], -13)</f>
        <v>46234</v>
      </c>
      <c r="AR486" s="19">
        <f>EDATE(Table2[[#This Row],[Licensed to]],-4)</f>
        <v>46507</v>
      </c>
    </row>
    <row r="487" spans="1:44">
      <c r="A487" s="9" t="s">
        <v>4441</v>
      </c>
      <c r="B487" s="33">
        <v>41978</v>
      </c>
      <c r="C487" s="44">
        <v>43838</v>
      </c>
      <c r="D487" s="33">
        <f>Table3[[#This Row],[Closed Date]]+ (7*365)</f>
        <v>46393</v>
      </c>
      <c r="E487" s="33"/>
      <c r="F487" s="32"/>
      <c r="G487" s="32">
        <v>12682</v>
      </c>
      <c r="H487" s="32">
        <v>101088</v>
      </c>
      <c r="I487" s="33">
        <v>43070</v>
      </c>
      <c r="J487" s="33">
        <v>43799</v>
      </c>
      <c r="K487" s="33">
        <v>43982</v>
      </c>
      <c r="L487" s="32" t="s">
        <v>93</v>
      </c>
      <c r="M487" s="32" t="s">
        <v>74</v>
      </c>
      <c r="N487" s="32">
        <v>5</v>
      </c>
      <c r="O487" s="9" t="s">
        <v>4417</v>
      </c>
      <c r="P487" s="9" t="s">
        <v>4418</v>
      </c>
      <c r="Q487" s="9" t="s">
        <v>1297</v>
      </c>
      <c r="R487" s="9" t="s">
        <v>4419</v>
      </c>
      <c r="S487" s="9" t="s">
        <v>4420</v>
      </c>
      <c r="T487" s="9"/>
      <c r="U487" s="9"/>
      <c r="V487" s="9" t="s">
        <v>4421</v>
      </c>
      <c r="W487" s="9" t="s">
        <v>4442</v>
      </c>
      <c r="X487" s="9" t="s">
        <v>4423</v>
      </c>
      <c r="Y487" s="9"/>
      <c r="Z487" s="9" t="s">
        <v>4430</v>
      </c>
      <c r="AA487" s="9" t="s">
        <v>4435</v>
      </c>
      <c r="AB487" s="9" t="s">
        <v>238</v>
      </c>
      <c r="AC487" s="9" t="s">
        <v>241</v>
      </c>
      <c r="AD487" s="9" t="s">
        <v>4443</v>
      </c>
      <c r="AE487" s="9" t="s">
        <v>238</v>
      </c>
      <c r="AF487" s="9" t="s">
        <v>241</v>
      </c>
      <c r="AG487" s="9" t="s">
        <v>4444</v>
      </c>
      <c r="AH487" s="9" t="s">
        <v>91</v>
      </c>
      <c r="AI487" s="9" t="s">
        <v>91</v>
      </c>
      <c r="AJ487" s="9" t="s">
        <v>91</v>
      </c>
      <c r="AK487" s="9" t="s">
        <v>91</v>
      </c>
      <c r="AL487" s="9" t="s">
        <v>91</v>
      </c>
      <c r="AM487" s="9" t="s">
        <v>91</v>
      </c>
      <c r="AN487" s="9" t="s">
        <v>274</v>
      </c>
      <c r="AO487" s="19">
        <f>EDATE(Table2[[#This Row],[Licensed to]], -13)</f>
        <v>45960</v>
      </c>
      <c r="AP487" s="19">
        <f>EDATE(Table2[[#This Row],[Licensed to]],-4)</f>
        <v>46233</v>
      </c>
      <c r="AQ487" s="19">
        <f>EDATE(Table2[[#This Row],[Licensed to]], -13)</f>
        <v>45960</v>
      </c>
      <c r="AR487" s="19">
        <f>EDATE(Table2[[#This Row],[Licensed to]],-4)</f>
        <v>46233</v>
      </c>
    </row>
    <row r="488" spans="1:44">
      <c r="A488" s="9" t="s">
        <v>4445</v>
      </c>
      <c r="B488" s="32"/>
      <c r="C488" s="44">
        <v>40466</v>
      </c>
      <c r="D488" s="33">
        <f>Table3[[#This Row],[Closed Date]]+ (7*365)</f>
        <v>43021</v>
      </c>
      <c r="E488" s="33" t="s">
        <v>541</v>
      </c>
      <c r="F488" s="32"/>
      <c r="G488" s="32"/>
      <c r="H488" s="32">
        <v>361875</v>
      </c>
      <c r="I488" s="33">
        <v>40134</v>
      </c>
      <c r="J488" s="33">
        <v>40482</v>
      </c>
      <c r="K488" s="32"/>
      <c r="L488" s="32" t="s">
        <v>73</v>
      </c>
      <c r="M488" s="32" t="s">
        <v>94</v>
      </c>
      <c r="N488" s="32">
        <v>5</v>
      </c>
      <c r="O488" s="9"/>
      <c r="P488" s="9" t="s">
        <v>4446</v>
      </c>
      <c r="Q488" s="9" t="s">
        <v>4447</v>
      </c>
      <c r="R488" s="9"/>
      <c r="S488" s="9"/>
      <c r="T488" s="9"/>
      <c r="U488" s="9"/>
      <c r="V488" s="9" t="s">
        <v>4448</v>
      </c>
      <c r="W488" s="9"/>
      <c r="X488" s="9"/>
      <c r="Y488" s="9"/>
      <c r="Z488" s="9"/>
      <c r="AA488" s="9" t="s">
        <v>4449</v>
      </c>
      <c r="AB488" s="9" t="s">
        <v>87</v>
      </c>
      <c r="AC488" s="9" t="s">
        <v>427</v>
      </c>
      <c r="AD488" s="9" t="s">
        <v>3381</v>
      </c>
      <c r="AE488" s="9" t="s">
        <v>84</v>
      </c>
      <c r="AF488" s="9" t="s">
        <v>85</v>
      </c>
      <c r="AG488" s="9" t="s">
        <v>4450</v>
      </c>
      <c r="AH488" s="9" t="s">
        <v>91</v>
      </c>
      <c r="AI488" s="9" t="s">
        <v>91</v>
      </c>
      <c r="AJ488" s="9" t="s">
        <v>91</v>
      </c>
      <c r="AK488" s="9" t="s">
        <v>91</v>
      </c>
      <c r="AL488" s="9" t="s">
        <v>91</v>
      </c>
      <c r="AM488" s="9" t="s">
        <v>91</v>
      </c>
      <c r="AN488" s="9" t="s">
        <v>4451</v>
      </c>
      <c r="AO488" s="19">
        <f>EDATE(Table2[[#This Row],[Licensed to]], -13)</f>
        <v>45807</v>
      </c>
      <c r="AP488" s="19">
        <f>EDATE(Table2[[#This Row],[Licensed to]],-4)</f>
        <v>46081</v>
      </c>
      <c r="AQ488" s="19">
        <f>EDATE(Table2[[#This Row],[Licensed to]], -13)</f>
        <v>45807</v>
      </c>
      <c r="AR488" s="19">
        <f>EDATE(Table2[[#This Row],[Licensed to]],-4)</f>
        <v>46081</v>
      </c>
    </row>
    <row r="489" spans="1:44">
      <c r="A489" s="9" t="s">
        <v>4452</v>
      </c>
      <c r="B489" s="33">
        <v>38882</v>
      </c>
      <c r="C489" s="44">
        <v>40145</v>
      </c>
      <c r="D489" s="33">
        <f>Table3[[#This Row],[Closed Date]]+ (7*365)</f>
        <v>42700</v>
      </c>
      <c r="E489" s="33" t="s">
        <v>541</v>
      </c>
      <c r="F489" s="32"/>
      <c r="G489" s="32"/>
      <c r="H489" s="32">
        <v>100527</v>
      </c>
      <c r="I489" s="33">
        <v>39612</v>
      </c>
      <c r="J489" s="33">
        <v>40343</v>
      </c>
      <c r="K489" s="32"/>
      <c r="L489" s="32" t="s">
        <v>93</v>
      </c>
      <c r="M489" s="32" t="s">
        <v>94</v>
      </c>
      <c r="N489" s="32">
        <v>5</v>
      </c>
      <c r="O489" s="9"/>
      <c r="P489" s="9" t="s">
        <v>2242</v>
      </c>
      <c r="Q489" s="9" t="s">
        <v>3512</v>
      </c>
      <c r="R489" s="9" t="s">
        <v>2880</v>
      </c>
      <c r="S489" s="9" t="s">
        <v>2881</v>
      </c>
      <c r="T489" s="9"/>
      <c r="U489" s="9"/>
      <c r="V489" s="9" t="s">
        <v>4453</v>
      </c>
      <c r="W489" s="9"/>
      <c r="X489" s="9"/>
      <c r="Y489" s="9"/>
      <c r="Z489" s="9"/>
      <c r="AA489" s="9" t="s">
        <v>4454</v>
      </c>
      <c r="AB489" s="9" t="s">
        <v>87</v>
      </c>
      <c r="AC489" s="9" t="s">
        <v>474</v>
      </c>
      <c r="AD489" s="9" t="s">
        <v>4454</v>
      </c>
      <c r="AE489" s="9" t="s">
        <v>87</v>
      </c>
      <c r="AF489" s="9" t="s">
        <v>474</v>
      </c>
      <c r="AG489" s="9" t="s">
        <v>4455</v>
      </c>
      <c r="AH489" s="9" t="s">
        <v>91</v>
      </c>
      <c r="AI489" s="9" t="s">
        <v>91</v>
      </c>
      <c r="AJ489" s="9" t="s">
        <v>91</v>
      </c>
      <c r="AK489" s="9" t="s">
        <v>91</v>
      </c>
      <c r="AL489" s="9" t="s">
        <v>91</v>
      </c>
      <c r="AM489" s="9" t="s">
        <v>91</v>
      </c>
      <c r="AN489" s="9" t="s">
        <v>4456</v>
      </c>
      <c r="AO489" s="19">
        <f>EDATE(Table2[[#This Row],[Licensed to]], -13)</f>
        <v>45716</v>
      </c>
      <c r="AP489" s="19">
        <f>EDATE(Table2[[#This Row],[Licensed to]],-4)</f>
        <v>45991</v>
      </c>
      <c r="AQ489" s="19">
        <f>EDATE(Table2[[#This Row],[Licensed to]], -13)</f>
        <v>45716</v>
      </c>
      <c r="AR489" s="19">
        <f>EDATE(Table2[[#This Row],[Licensed to]],-4)</f>
        <v>45991</v>
      </c>
    </row>
    <row r="490" spans="1:44">
      <c r="A490" s="9" t="s">
        <v>4457</v>
      </c>
      <c r="B490" s="32"/>
      <c r="C490" s="44">
        <v>38367</v>
      </c>
      <c r="D490" s="33">
        <f>Table3[[#This Row],[Closed Date]]+ (7*365)</f>
        <v>40922</v>
      </c>
      <c r="E490" s="33" t="s">
        <v>541</v>
      </c>
      <c r="F490" s="32"/>
      <c r="G490" s="32"/>
      <c r="H490" s="32">
        <v>123</v>
      </c>
      <c r="I490" s="33">
        <v>37757</v>
      </c>
      <c r="J490" s="33">
        <v>38487</v>
      </c>
      <c r="K490" s="32"/>
      <c r="L490" s="32" t="s">
        <v>809</v>
      </c>
      <c r="M490" s="32" t="s">
        <v>94</v>
      </c>
      <c r="N490" s="32">
        <v>5</v>
      </c>
      <c r="O490" s="9"/>
      <c r="P490" s="9" t="s">
        <v>4458</v>
      </c>
      <c r="Q490" s="9" t="s">
        <v>4459</v>
      </c>
      <c r="R490" s="9"/>
      <c r="S490" s="9"/>
      <c r="T490" s="9"/>
      <c r="U490" s="9"/>
      <c r="V490" s="9" t="s">
        <v>4460</v>
      </c>
      <c r="W490" s="9"/>
      <c r="X490" s="9"/>
      <c r="Y490" s="9"/>
      <c r="Z490" s="9"/>
      <c r="AA490" s="9" t="s">
        <v>4461</v>
      </c>
      <c r="AB490" s="9" t="s">
        <v>87</v>
      </c>
      <c r="AC490" s="9" t="s">
        <v>88</v>
      </c>
      <c r="AD490" s="9" t="s">
        <v>4461</v>
      </c>
      <c r="AE490" s="9" t="s">
        <v>87</v>
      </c>
      <c r="AF490" s="9"/>
      <c r="AG490" s="9" t="s">
        <v>4462</v>
      </c>
      <c r="AH490" s="9" t="s">
        <v>91</v>
      </c>
      <c r="AI490" s="9" t="s">
        <v>91</v>
      </c>
      <c r="AJ490" s="9" t="s">
        <v>91</v>
      </c>
      <c r="AK490" s="9" t="s">
        <v>91</v>
      </c>
      <c r="AL490" s="9" t="s">
        <v>91</v>
      </c>
      <c r="AM490" s="9" t="s">
        <v>91</v>
      </c>
      <c r="AN490" s="9" t="s">
        <v>274</v>
      </c>
      <c r="AO490" s="19">
        <f>EDATE(Table2[[#This Row],[Licensed to]], -13)</f>
        <v>45716</v>
      </c>
      <c r="AP490" s="19">
        <f>EDATE(Table2[[#This Row],[Licensed to]],-4)</f>
        <v>45991</v>
      </c>
      <c r="AQ490" s="19">
        <f>EDATE(Table2[[#This Row],[Licensed to]], -13)</f>
        <v>45716</v>
      </c>
      <c r="AR490" s="19">
        <f>EDATE(Table2[[#This Row],[Licensed to]],-4)</f>
        <v>45991</v>
      </c>
    </row>
    <row r="491" spans="1:44">
      <c r="A491" s="9" t="s">
        <v>4463</v>
      </c>
      <c r="B491" s="33">
        <v>42944</v>
      </c>
      <c r="C491" s="44">
        <v>44456</v>
      </c>
      <c r="D491" s="33">
        <f>Table3[[#This Row],[Closed Date]]+ (7*365)</f>
        <v>47011</v>
      </c>
      <c r="E491" s="33"/>
      <c r="F491" s="32"/>
      <c r="G491" s="32">
        <v>17779</v>
      </c>
      <c r="H491" s="32">
        <v>101230</v>
      </c>
      <c r="I491" s="33">
        <v>44044</v>
      </c>
      <c r="J491" s="33">
        <v>44773</v>
      </c>
      <c r="K491" s="32"/>
      <c r="L491" s="32" t="s">
        <v>93</v>
      </c>
      <c r="M491" s="32" t="s">
        <v>74</v>
      </c>
      <c r="N491" s="32">
        <v>1</v>
      </c>
      <c r="O491" s="9" t="s">
        <v>4464</v>
      </c>
      <c r="P491" s="9" t="s">
        <v>4465</v>
      </c>
      <c r="Q491" s="9" t="s">
        <v>4466</v>
      </c>
      <c r="R491" s="9" t="s">
        <v>4467</v>
      </c>
      <c r="S491" s="9" t="s">
        <v>288</v>
      </c>
      <c r="T491" s="9"/>
      <c r="U491" s="9"/>
      <c r="V491" s="9" t="s">
        <v>4468</v>
      </c>
      <c r="W491" s="9"/>
      <c r="X491" s="9" t="s">
        <v>4469</v>
      </c>
      <c r="Y491" s="9"/>
      <c r="Z491" s="9" t="s">
        <v>4470</v>
      </c>
      <c r="AA491" s="9" t="s">
        <v>4471</v>
      </c>
      <c r="AB491" s="9" t="s">
        <v>87</v>
      </c>
      <c r="AC491" s="9" t="s">
        <v>138</v>
      </c>
      <c r="AD491" s="9" t="s">
        <v>4472</v>
      </c>
      <c r="AE491" s="9" t="s">
        <v>87</v>
      </c>
      <c r="AF491" s="9" t="s">
        <v>138</v>
      </c>
      <c r="AG491" s="9" t="s">
        <v>4473</v>
      </c>
      <c r="AH491" s="9" t="s">
        <v>90</v>
      </c>
      <c r="AI491" s="9" t="s">
        <v>91</v>
      </c>
      <c r="AJ491" s="9" t="s">
        <v>91</v>
      </c>
      <c r="AK491" s="9" t="s">
        <v>91</v>
      </c>
      <c r="AL491" s="9" t="s">
        <v>91</v>
      </c>
      <c r="AM491" s="9" t="s">
        <v>91</v>
      </c>
      <c r="AN491" s="9"/>
      <c r="AO491" s="19">
        <f>EDATE(Table2[[#This Row],[Licensed to]], -13)</f>
        <v>45838</v>
      </c>
      <c r="AP491" s="19">
        <f>EDATE(Table2[[#This Row],[Licensed to]],-4)</f>
        <v>46112</v>
      </c>
      <c r="AQ491" s="19">
        <f>EDATE(Table2[[#This Row],[Licensed to]], -13)</f>
        <v>45838</v>
      </c>
      <c r="AR491" s="19">
        <f>EDATE(Table2[[#This Row],[Licensed to]],-4)</f>
        <v>46112</v>
      </c>
    </row>
    <row r="492" spans="1:44">
      <c r="A492" s="9" t="s">
        <v>4474</v>
      </c>
      <c r="B492" s="33">
        <v>41701</v>
      </c>
      <c r="C492" s="44">
        <v>44208</v>
      </c>
      <c r="D492" s="33">
        <f>Table3[[#This Row],[Closed Date]]+ (7*365)</f>
        <v>46763</v>
      </c>
      <c r="E492" s="33"/>
      <c r="F492" s="32"/>
      <c r="G492" s="32">
        <v>12111</v>
      </c>
      <c r="H492" s="32">
        <v>101044</v>
      </c>
      <c r="I492" s="33">
        <v>43525</v>
      </c>
      <c r="J492" s="33">
        <v>44255</v>
      </c>
      <c r="K492" s="32"/>
      <c r="L492" s="32" t="s">
        <v>93</v>
      </c>
      <c r="M492" s="32" t="s">
        <v>94</v>
      </c>
      <c r="N492" s="32">
        <v>5</v>
      </c>
      <c r="O492" s="9" t="s">
        <v>4475</v>
      </c>
      <c r="P492" s="9" t="s">
        <v>4476</v>
      </c>
      <c r="Q492" s="9" t="s">
        <v>3865</v>
      </c>
      <c r="R492" s="9" t="s">
        <v>4477</v>
      </c>
      <c r="S492" s="9" t="s">
        <v>4478</v>
      </c>
      <c r="T492" s="9"/>
      <c r="U492" s="9"/>
      <c r="V492" s="9" t="s">
        <v>4479</v>
      </c>
      <c r="W492" s="9" t="s">
        <v>4480</v>
      </c>
      <c r="X492" s="9"/>
      <c r="Y492" s="9"/>
      <c r="Z492" s="9" t="s">
        <v>4481</v>
      </c>
      <c r="AA492" s="9" t="s">
        <v>1072</v>
      </c>
      <c r="AB492" s="9" t="s">
        <v>87</v>
      </c>
      <c r="AC492" s="9" t="s">
        <v>126</v>
      </c>
      <c r="AD492" s="9" t="s">
        <v>1072</v>
      </c>
      <c r="AE492" s="9" t="s">
        <v>87</v>
      </c>
      <c r="AF492" s="9" t="s">
        <v>126</v>
      </c>
      <c r="AG492" s="9" t="s">
        <v>1073</v>
      </c>
      <c r="AH492" s="9" t="s">
        <v>91</v>
      </c>
      <c r="AI492" s="9" t="s">
        <v>91</v>
      </c>
      <c r="AJ492" s="9" t="s">
        <v>91</v>
      </c>
      <c r="AK492" s="9" t="s">
        <v>90</v>
      </c>
      <c r="AL492" s="9" t="s">
        <v>91</v>
      </c>
      <c r="AM492" s="9" t="s">
        <v>91</v>
      </c>
      <c r="AN492" s="9" t="s">
        <v>417</v>
      </c>
      <c r="AO492" s="19">
        <f>EDATE(Table2[[#This Row],[Licensed to]], -13)</f>
        <v>45657</v>
      </c>
      <c r="AP492" s="19">
        <f>EDATE(Table2[[#This Row],[Licensed to]],-4)</f>
        <v>45930</v>
      </c>
      <c r="AQ492" s="19">
        <f>EDATE(Table2[[#This Row],[Licensed to]], -13)</f>
        <v>45657</v>
      </c>
      <c r="AR492" s="19">
        <f>EDATE(Table2[[#This Row],[Licensed to]],-4)</f>
        <v>45930</v>
      </c>
    </row>
    <row r="493" spans="1:44">
      <c r="A493" s="9" t="s">
        <v>4482</v>
      </c>
      <c r="B493" s="33">
        <v>36488</v>
      </c>
      <c r="C493" s="44">
        <v>39387</v>
      </c>
      <c r="D493" s="33">
        <f>Table3[[#This Row],[Closed Date]]+ (7*365)</f>
        <v>41942</v>
      </c>
      <c r="E493" s="33">
        <v>45817</v>
      </c>
      <c r="F493" s="32"/>
      <c r="G493" s="32"/>
      <c r="H493" s="32">
        <v>100157</v>
      </c>
      <c r="I493" s="33">
        <v>39045</v>
      </c>
      <c r="J493" s="33">
        <v>39775</v>
      </c>
      <c r="K493" s="32"/>
      <c r="L493" s="32" t="s">
        <v>93</v>
      </c>
      <c r="M493" s="32" t="s">
        <v>74</v>
      </c>
      <c r="N493" s="32">
        <v>5</v>
      </c>
      <c r="O493" s="9" t="s">
        <v>4483</v>
      </c>
      <c r="P493" s="9" t="s">
        <v>4484</v>
      </c>
      <c r="Q493" s="9" t="s">
        <v>4485</v>
      </c>
      <c r="R493" s="9" t="s">
        <v>498</v>
      </c>
      <c r="S493" s="9" t="s">
        <v>4486</v>
      </c>
      <c r="T493" s="9"/>
      <c r="U493" s="9"/>
      <c r="V493" s="9" t="s">
        <v>4487</v>
      </c>
      <c r="W493" s="9"/>
      <c r="X493" s="9"/>
      <c r="Y493" s="9"/>
      <c r="Z493" s="9" t="s">
        <v>4488</v>
      </c>
      <c r="AA493" s="9" t="s">
        <v>4489</v>
      </c>
      <c r="AB493" s="9" t="s">
        <v>461</v>
      </c>
      <c r="AC493" s="9" t="s">
        <v>462</v>
      </c>
      <c r="AD493" s="9" t="s">
        <v>4489</v>
      </c>
      <c r="AE493" s="9" t="s">
        <v>461</v>
      </c>
      <c r="AF493" s="9" t="s">
        <v>462</v>
      </c>
      <c r="AG493" s="9" t="s">
        <v>4490</v>
      </c>
      <c r="AH493" s="9" t="s">
        <v>91</v>
      </c>
      <c r="AI493" s="9" t="s">
        <v>91</v>
      </c>
      <c r="AJ493" s="9" t="s">
        <v>91</v>
      </c>
      <c r="AK493" s="9" t="s">
        <v>91</v>
      </c>
      <c r="AL493" s="9" t="s">
        <v>91</v>
      </c>
      <c r="AM493" s="9" t="s">
        <v>91</v>
      </c>
      <c r="AN493" s="9" t="s">
        <v>1494</v>
      </c>
      <c r="AO493" s="19">
        <f>EDATE(Table2[[#This Row],[Licensed to]], -13)</f>
        <v>45807</v>
      </c>
      <c r="AP493" s="19">
        <f>EDATE(Table2[[#This Row],[Licensed to]],-4)</f>
        <v>46081</v>
      </c>
      <c r="AQ493" s="19">
        <f>EDATE(Table2[[#This Row],[Licensed to]], -13)</f>
        <v>45807</v>
      </c>
      <c r="AR493" s="19">
        <f>EDATE(Table2[[#This Row],[Licensed to]],-4)</f>
        <v>46081</v>
      </c>
    </row>
    <row r="494" spans="1:44">
      <c r="A494" s="9" t="s">
        <v>4491</v>
      </c>
      <c r="B494" s="33">
        <v>34881</v>
      </c>
      <c r="C494" s="44">
        <v>42710</v>
      </c>
      <c r="D494" s="33">
        <f>Table3[[#This Row],[Closed Date]]+ (7*365)</f>
        <v>45265</v>
      </c>
      <c r="E494" s="33"/>
      <c r="F494" s="32"/>
      <c r="G494" s="32"/>
      <c r="H494" s="32">
        <v>357972</v>
      </c>
      <c r="I494" s="33">
        <v>42552</v>
      </c>
      <c r="J494" s="33">
        <v>43281</v>
      </c>
      <c r="K494" s="32"/>
      <c r="L494" s="32" t="s">
        <v>93</v>
      </c>
      <c r="M494" s="32" t="s">
        <v>74</v>
      </c>
      <c r="N494" s="32">
        <v>1</v>
      </c>
      <c r="O494" s="9" t="s">
        <v>4492</v>
      </c>
      <c r="P494" s="9" t="s">
        <v>2712</v>
      </c>
      <c r="Q494" s="9" t="s">
        <v>4493</v>
      </c>
      <c r="R494" s="9" t="s">
        <v>1609</v>
      </c>
      <c r="S494" s="9" t="s">
        <v>1610</v>
      </c>
      <c r="T494" s="9"/>
      <c r="U494" s="9"/>
      <c r="V494" s="9" t="s">
        <v>4494</v>
      </c>
      <c r="W494" s="9"/>
      <c r="X494" s="9" t="s">
        <v>4495</v>
      </c>
      <c r="Y494" s="9"/>
      <c r="Z494" s="9" t="s">
        <v>4496</v>
      </c>
      <c r="AA494" s="9" t="s">
        <v>4497</v>
      </c>
      <c r="AB494" s="9" t="s">
        <v>87</v>
      </c>
      <c r="AC494" s="9" t="s">
        <v>427</v>
      </c>
      <c r="AD494" s="9" t="s">
        <v>4498</v>
      </c>
      <c r="AE494" s="9" t="s">
        <v>87</v>
      </c>
      <c r="AF494" s="9" t="s">
        <v>474</v>
      </c>
      <c r="AG494" s="9" t="s">
        <v>2646</v>
      </c>
      <c r="AH494" s="9" t="s">
        <v>91</v>
      </c>
      <c r="AI494" s="9" t="s">
        <v>91</v>
      </c>
      <c r="AJ494" s="9" t="s">
        <v>91</v>
      </c>
      <c r="AK494" s="9" t="s">
        <v>91</v>
      </c>
      <c r="AL494" s="9" t="s">
        <v>91</v>
      </c>
      <c r="AM494" s="9" t="s">
        <v>90</v>
      </c>
      <c r="AN494" s="9" t="s">
        <v>274</v>
      </c>
      <c r="AO494" s="19">
        <f>EDATE(Table2[[#This Row],[Licensed to]], -13)</f>
        <v>46172</v>
      </c>
      <c r="AP494" s="19">
        <f>EDATE(Table2[[#This Row],[Licensed to]],-4)</f>
        <v>46446</v>
      </c>
      <c r="AQ494" s="19">
        <f>EDATE(Table2[[#This Row],[Licensed to]], -13)</f>
        <v>46172</v>
      </c>
      <c r="AR494" s="19">
        <f>EDATE(Table2[[#This Row],[Licensed to]],-4)</f>
        <v>46446</v>
      </c>
    </row>
    <row r="495" spans="1:44">
      <c r="A495" s="9" t="s">
        <v>4499</v>
      </c>
      <c r="B495" s="33">
        <v>38139</v>
      </c>
      <c r="C495" s="44">
        <v>42382</v>
      </c>
      <c r="D495" s="33">
        <f>Table3[[#This Row],[Closed Date]]+ (7*365)</f>
        <v>44937</v>
      </c>
      <c r="E495" s="33"/>
      <c r="F495" s="32"/>
      <c r="G495" s="32"/>
      <c r="H495" s="32">
        <v>281</v>
      </c>
      <c r="I495" s="33">
        <v>41821</v>
      </c>
      <c r="J495" s="33">
        <v>42551</v>
      </c>
      <c r="K495" s="32"/>
      <c r="L495" s="32" t="s">
        <v>93</v>
      </c>
      <c r="M495" s="32" t="s">
        <v>74</v>
      </c>
      <c r="N495" s="32">
        <v>5</v>
      </c>
      <c r="O495" s="9" t="s">
        <v>4500</v>
      </c>
      <c r="P495" s="9" t="s">
        <v>1497</v>
      </c>
      <c r="Q495" s="9" t="s">
        <v>4501</v>
      </c>
      <c r="R495" s="9" t="s">
        <v>4501</v>
      </c>
      <c r="S495" s="9" t="s">
        <v>2550</v>
      </c>
      <c r="T495" s="9"/>
      <c r="U495" s="9"/>
      <c r="V495" s="9" t="s">
        <v>4502</v>
      </c>
      <c r="W495" s="9" t="s">
        <v>4503</v>
      </c>
      <c r="X495" s="9" t="s">
        <v>4502</v>
      </c>
      <c r="Y495" s="9"/>
      <c r="Z495" s="9" t="s">
        <v>4504</v>
      </c>
      <c r="AA495" s="9" t="s">
        <v>4505</v>
      </c>
      <c r="AB495" s="9" t="s">
        <v>87</v>
      </c>
      <c r="AC495" s="9" t="s">
        <v>225</v>
      </c>
      <c r="AD495" s="9" t="s">
        <v>4506</v>
      </c>
      <c r="AE495" s="9" t="s">
        <v>87</v>
      </c>
      <c r="AF495" s="9" t="s">
        <v>126</v>
      </c>
      <c r="AG495" s="9" t="s">
        <v>4507</v>
      </c>
      <c r="AH495" s="9" t="s">
        <v>91</v>
      </c>
      <c r="AI495" s="9" t="s">
        <v>91</v>
      </c>
      <c r="AJ495" s="9" t="s">
        <v>91</v>
      </c>
      <c r="AK495" s="9" t="s">
        <v>91</v>
      </c>
      <c r="AL495" s="9" t="s">
        <v>91</v>
      </c>
      <c r="AM495" s="9" t="s">
        <v>91</v>
      </c>
      <c r="AN495" s="9" t="s">
        <v>1817</v>
      </c>
      <c r="AO495" s="19">
        <f>EDATE(Table2[[#This Row],[Licensed to]], -13)</f>
        <v>46142</v>
      </c>
      <c r="AP495" s="19">
        <f>EDATE(Table2[[#This Row],[Licensed to]],-4)</f>
        <v>46418</v>
      </c>
      <c r="AQ495" s="19">
        <f>EDATE(Table2[[#This Row],[Licensed to]], -13)</f>
        <v>46142</v>
      </c>
      <c r="AR495" s="19">
        <f>EDATE(Table2[[#This Row],[Licensed to]],-4)</f>
        <v>46418</v>
      </c>
    </row>
    <row r="496" spans="1:44">
      <c r="A496" s="9" t="s">
        <v>4508</v>
      </c>
      <c r="B496" s="33">
        <v>40413</v>
      </c>
      <c r="C496" s="44">
        <v>42382</v>
      </c>
      <c r="D496" s="33">
        <f>Table3[[#This Row],[Closed Date]]+ (7*365)</f>
        <v>44937</v>
      </c>
      <c r="E496" s="33"/>
      <c r="F496" s="32"/>
      <c r="G496" s="32"/>
      <c r="H496" s="32">
        <v>100870</v>
      </c>
      <c r="I496" s="33">
        <v>41518</v>
      </c>
      <c r="J496" s="33">
        <v>42247</v>
      </c>
      <c r="K496" s="33">
        <v>42428</v>
      </c>
      <c r="L496" s="32" t="s">
        <v>93</v>
      </c>
      <c r="M496" s="32" t="s">
        <v>74</v>
      </c>
      <c r="N496" s="32">
        <v>5</v>
      </c>
      <c r="O496" s="9" t="s">
        <v>4500</v>
      </c>
      <c r="P496" s="9" t="s">
        <v>1497</v>
      </c>
      <c r="Q496" s="9" t="s">
        <v>4501</v>
      </c>
      <c r="R496" s="9" t="s">
        <v>4509</v>
      </c>
      <c r="S496" s="9" t="s">
        <v>2820</v>
      </c>
      <c r="T496" s="9"/>
      <c r="U496" s="9"/>
      <c r="V496" s="9" t="s">
        <v>4502</v>
      </c>
      <c r="W496" s="9" t="s">
        <v>4510</v>
      </c>
      <c r="X496" s="9" t="s">
        <v>4502</v>
      </c>
      <c r="Y496" s="9"/>
      <c r="Z496" s="9" t="s">
        <v>4504</v>
      </c>
      <c r="AA496" s="9" t="s">
        <v>4505</v>
      </c>
      <c r="AB496" s="9" t="s">
        <v>87</v>
      </c>
      <c r="AC496" s="9" t="s">
        <v>225</v>
      </c>
      <c r="AD496" s="9" t="s">
        <v>4511</v>
      </c>
      <c r="AE496" s="9" t="s">
        <v>87</v>
      </c>
      <c r="AF496" s="9" t="s">
        <v>126</v>
      </c>
      <c r="AG496" s="9" t="s">
        <v>4512</v>
      </c>
      <c r="AH496" s="9" t="s">
        <v>91</v>
      </c>
      <c r="AI496" s="9" t="s">
        <v>91</v>
      </c>
      <c r="AJ496" s="9" t="s">
        <v>91</v>
      </c>
      <c r="AK496" s="9" t="s">
        <v>91</v>
      </c>
      <c r="AL496" s="9" t="s">
        <v>91</v>
      </c>
      <c r="AM496" s="9" t="s">
        <v>91</v>
      </c>
      <c r="AN496" s="9" t="s">
        <v>1817</v>
      </c>
      <c r="AO496" s="19">
        <f>EDATE(Table2[[#This Row],[Licensed to]], -13)</f>
        <v>45991</v>
      </c>
      <c r="AP496" s="19">
        <f>EDATE(Table2[[#This Row],[Licensed to]],-4)</f>
        <v>46265</v>
      </c>
      <c r="AQ496" s="19">
        <f>EDATE(Table2[[#This Row],[Licensed to]], -13)</f>
        <v>45991</v>
      </c>
      <c r="AR496" s="19">
        <f>EDATE(Table2[[#This Row],[Licensed to]],-4)</f>
        <v>46265</v>
      </c>
    </row>
    <row r="497" spans="1:44">
      <c r="A497" s="9" t="s">
        <v>4513</v>
      </c>
      <c r="B497" s="33">
        <v>40855</v>
      </c>
      <c r="C497" s="44">
        <v>42382</v>
      </c>
      <c r="D497" s="33">
        <f>Table3[[#This Row],[Closed Date]]+ (7*365)</f>
        <v>44937</v>
      </c>
      <c r="E497" s="33"/>
      <c r="F497" s="32"/>
      <c r="G497" s="32">
        <v>10850</v>
      </c>
      <c r="H497" s="32">
        <v>100926</v>
      </c>
      <c r="I497" s="33">
        <v>42125</v>
      </c>
      <c r="J497" s="33">
        <v>42490</v>
      </c>
      <c r="K497" s="32"/>
      <c r="L497" s="32" t="s">
        <v>73</v>
      </c>
      <c r="M497" s="32" t="s">
        <v>74</v>
      </c>
      <c r="N497" s="32">
        <v>8</v>
      </c>
      <c r="O497" s="9" t="s">
        <v>4500</v>
      </c>
      <c r="P497" s="9" t="s">
        <v>1497</v>
      </c>
      <c r="Q497" s="9" t="s">
        <v>4501</v>
      </c>
      <c r="R497" s="9" t="s">
        <v>96</v>
      </c>
      <c r="S497" s="9" t="s">
        <v>4514</v>
      </c>
      <c r="T497" s="9"/>
      <c r="U497" s="9"/>
      <c r="V497" s="9" t="s">
        <v>4502</v>
      </c>
      <c r="W497" s="9" t="s">
        <v>4515</v>
      </c>
      <c r="X497" s="9" t="s">
        <v>4502</v>
      </c>
      <c r="Y497" s="9"/>
      <c r="Z497" s="9" t="s">
        <v>4504</v>
      </c>
      <c r="AA497" s="9" t="s">
        <v>4505</v>
      </c>
      <c r="AB497" s="9" t="s">
        <v>87</v>
      </c>
      <c r="AC497" s="9" t="s">
        <v>225</v>
      </c>
      <c r="AD497" s="9" t="s">
        <v>4516</v>
      </c>
      <c r="AE497" s="9" t="s">
        <v>87</v>
      </c>
      <c r="AF497" s="9" t="s">
        <v>272</v>
      </c>
      <c r="AG497" s="9" t="s">
        <v>4517</v>
      </c>
      <c r="AH497" s="9" t="s">
        <v>91</v>
      </c>
      <c r="AI497" s="9" t="s">
        <v>91</v>
      </c>
      <c r="AJ497" s="9" t="s">
        <v>91</v>
      </c>
      <c r="AK497" s="9" t="s">
        <v>91</v>
      </c>
      <c r="AL497" s="9" t="s">
        <v>91</v>
      </c>
      <c r="AM497" s="9" t="s">
        <v>91</v>
      </c>
      <c r="AN497" s="9" t="s">
        <v>1817</v>
      </c>
      <c r="AO497" s="19">
        <f>EDATE(Table2[[#This Row],[Licensed to]], -13)</f>
        <v>45657</v>
      </c>
      <c r="AP497" s="19">
        <f>EDATE(Table2[[#This Row],[Licensed to]],-4)</f>
        <v>45930</v>
      </c>
      <c r="AQ497" s="19">
        <f>EDATE(Table2[[#This Row],[Licensed to]], -13)</f>
        <v>45657</v>
      </c>
      <c r="AR497" s="19">
        <f>EDATE(Table2[[#This Row],[Licensed to]],-4)</f>
        <v>45930</v>
      </c>
    </row>
    <row r="498" spans="1:44">
      <c r="A498" s="9" t="s">
        <v>4518</v>
      </c>
      <c r="B498" s="33">
        <v>37141</v>
      </c>
      <c r="C498" s="44">
        <v>41213</v>
      </c>
      <c r="D498" s="33">
        <f>Table3[[#This Row],[Closed Date]]+ (7*365)</f>
        <v>43768</v>
      </c>
      <c r="E498" s="33"/>
      <c r="F498" s="32"/>
      <c r="G498" s="32"/>
      <c r="H498" s="32">
        <v>100236</v>
      </c>
      <c r="I498" s="33">
        <v>41030</v>
      </c>
      <c r="J498" s="33">
        <v>41759</v>
      </c>
      <c r="K498" s="32"/>
      <c r="L498" s="32" t="s">
        <v>93</v>
      </c>
      <c r="M498" s="32" t="s">
        <v>74</v>
      </c>
      <c r="N498" s="32">
        <v>3</v>
      </c>
      <c r="O498" s="9" t="s">
        <v>4519</v>
      </c>
      <c r="P498" s="9" t="s">
        <v>4520</v>
      </c>
      <c r="Q498" s="9" t="s">
        <v>3512</v>
      </c>
      <c r="R498" s="9" t="s">
        <v>1360</v>
      </c>
      <c r="S498" s="9" t="s">
        <v>3512</v>
      </c>
      <c r="T498" s="9"/>
      <c r="U498" s="9"/>
      <c r="V498" s="9" t="s">
        <v>4521</v>
      </c>
      <c r="W498" s="9"/>
      <c r="X498" s="9"/>
      <c r="Y498" s="9"/>
      <c r="Z498" s="9" t="s">
        <v>4522</v>
      </c>
      <c r="AA498" s="9" t="s">
        <v>4523</v>
      </c>
      <c r="AB498" s="9" t="s">
        <v>3583</v>
      </c>
      <c r="AC498" s="9" t="s">
        <v>3584</v>
      </c>
      <c r="AD498" s="9" t="s">
        <v>4524</v>
      </c>
      <c r="AE498" s="9" t="s">
        <v>3583</v>
      </c>
      <c r="AF498" s="9" t="s">
        <v>3584</v>
      </c>
      <c r="AG498" s="9" t="s">
        <v>4525</v>
      </c>
      <c r="AH498" s="9" t="s">
        <v>91</v>
      </c>
      <c r="AI498" s="9" t="s">
        <v>91</v>
      </c>
      <c r="AJ498" s="9" t="s">
        <v>91</v>
      </c>
      <c r="AK498" s="9" t="s">
        <v>91</v>
      </c>
      <c r="AL498" s="9" t="s">
        <v>90</v>
      </c>
      <c r="AM498" s="9" t="s">
        <v>91</v>
      </c>
      <c r="AN498" s="9" t="s">
        <v>4526</v>
      </c>
      <c r="AO498" s="19">
        <f>EDATE(Table2[[#This Row],[Licensed to]], -13)</f>
        <v>45869</v>
      </c>
      <c r="AP498" s="19">
        <f>EDATE(Table2[[#This Row],[Licensed to]],-4)</f>
        <v>46142</v>
      </c>
      <c r="AQ498" s="19">
        <f>EDATE(Table2[[#This Row],[Licensed to]], -13)</f>
        <v>45869</v>
      </c>
      <c r="AR498" s="19">
        <f>EDATE(Table2[[#This Row],[Licensed to]],-4)</f>
        <v>46142</v>
      </c>
    </row>
    <row r="499" spans="1:44">
      <c r="A499" s="9" t="s">
        <v>4527</v>
      </c>
      <c r="B499" s="33">
        <v>35671</v>
      </c>
      <c r="C499" s="44">
        <v>43647</v>
      </c>
      <c r="D499" s="33">
        <f>Table3[[#This Row],[Closed Date]]+ (7*365)</f>
        <v>46202</v>
      </c>
      <c r="E499" s="33"/>
      <c r="F499" s="32"/>
      <c r="G499" s="32">
        <v>13399</v>
      </c>
      <c r="H499" s="32">
        <v>100087</v>
      </c>
      <c r="I499" s="33">
        <v>42736</v>
      </c>
      <c r="J499" s="33">
        <v>43465</v>
      </c>
      <c r="K499" s="33">
        <v>43646</v>
      </c>
      <c r="L499" s="32" t="s">
        <v>93</v>
      </c>
      <c r="M499" s="32" t="s">
        <v>485</v>
      </c>
      <c r="N499" s="32">
        <v>5</v>
      </c>
      <c r="O499" s="9" t="s">
        <v>4528</v>
      </c>
      <c r="P499" s="9" t="s">
        <v>4529</v>
      </c>
      <c r="Q499" s="9" t="s">
        <v>4530</v>
      </c>
      <c r="R499" s="9" t="s">
        <v>2819</v>
      </c>
      <c r="S499" s="9" t="s">
        <v>4531</v>
      </c>
      <c r="T499" s="9"/>
      <c r="U499" s="9"/>
      <c r="V499" s="9" t="s">
        <v>4532</v>
      </c>
      <c r="W499" s="9"/>
      <c r="X499" s="9" t="s">
        <v>4533</v>
      </c>
      <c r="Y499" s="9" t="s">
        <v>4532</v>
      </c>
      <c r="Z499" s="9" t="s">
        <v>4534</v>
      </c>
      <c r="AA499" s="9" t="s">
        <v>4535</v>
      </c>
      <c r="AB499" s="9" t="s">
        <v>238</v>
      </c>
      <c r="AC499" s="9" t="s">
        <v>652</v>
      </c>
      <c r="AD499" s="9" t="s">
        <v>4535</v>
      </c>
      <c r="AE499" s="9" t="s">
        <v>238</v>
      </c>
      <c r="AF499" s="9" t="s">
        <v>652</v>
      </c>
      <c r="AG499" s="9" t="s">
        <v>4536</v>
      </c>
      <c r="AH499" s="9" t="s">
        <v>91</v>
      </c>
      <c r="AI499" s="9" t="s">
        <v>91</v>
      </c>
      <c r="AJ499" s="9" t="s">
        <v>91</v>
      </c>
      <c r="AK499" s="9" t="s">
        <v>91</v>
      </c>
      <c r="AL499" s="9" t="s">
        <v>90</v>
      </c>
      <c r="AM499" s="9" t="s">
        <v>91</v>
      </c>
      <c r="AN499" s="9"/>
      <c r="AO499" s="19">
        <f>EDATE(Table2[[#This Row],[Licensed to]], -13)</f>
        <v>45991</v>
      </c>
      <c r="AP499" s="19">
        <f>EDATE(Table2[[#This Row],[Licensed to]],-4)</f>
        <v>46265</v>
      </c>
      <c r="AQ499" s="19">
        <f>EDATE(Table2[[#This Row],[Licensed to]], -13)</f>
        <v>45991</v>
      </c>
      <c r="AR499" s="19">
        <f>EDATE(Table2[[#This Row],[Licensed to]],-4)</f>
        <v>46265</v>
      </c>
    </row>
    <row r="500" spans="1:44">
      <c r="A500" s="9" t="s">
        <v>4537</v>
      </c>
      <c r="B500" s="33">
        <v>37715</v>
      </c>
      <c r="C500" s="44">
        <v>39355</v>
      </c>
      <c r="D500" s="33">
        <f>Table3[[#This Row],[Closed Date]]+ (7*365)</f>
        <v>41910</v>
      </c>
      <c r="E500" s="33">
        <v>45817</v>
      </c>
      <c r="F500" s="32"/>
      <c r="G500" s="32"/>
      <c r="H500" s="32">
        <v>100300</v>
      </c>
      <c r="I500" s="33">
        <v>38625</v>
      </c>
      <c r="J500" s="33">
        <v>39354</v>
      </c>
      <c r="K500" s="32"/>
      <c r="L500" s="32" t="s">
        <v>93</v>
      </c>
      <c r="M500" s="32" t="s">
        <v>169</v>
      </c>
      <c r="N500" s="32">
        <v>1</v>
      </c>
      <c r="O500" s="9" t="s">
        <v>4538</v>
      </c>
      <c r="P500" s="9" t="s">
        <v>112</v>
      </c>
      <c r="Q500" s="9" t="s">
        <v>4539</v>
      </c>
      <c r="R500" s="9" t="s">
        <v>1478</v>
      </c>
      <c r="S500" s="9" t="s">
        <v>1285</v>
      </c>
      <c r="T500" s="9"/>
      <c r="U500" s="9"/>
      <c r="V500" s="9" t="s">
        <v>4540</v>
      </c>
      <c r="W500" s="9"/>
      <c r="X500" s="9"/>
      <c r="Y500" s="9"/>
      <c r="Z500" s="9" t="s">
        <v>4541</v>
      </c>
      <c r="AA500" s="9" t="s">
        <v>4542</v>
      </c>
      <c r="AB500" s="9" t="s">
        <v>87</v>
      </c>
      <c r="AC500" s="9" t="s">
        <v>385</v>
      </c>
      <c r="AD500" s="9" t="s">
        <v>4542</v>
      </c>
      <c r="AE500" s="9" t="s">
        <v>87</v>
      </c>
      <c r="AF500" s="9" t="s">
        <v>385</v>
      </c>
      <c r="AG500" s="9" t="s">
        <v>4543</v>
      </c>
      <c r="AH500" s="9" t="s">
        <v>91</v>
      </c>
      <c r="AI500" s="9" t="s">
        <v>91</v>
      </c>
      <c r="AJ500" s="9" t="s">
        <v>91</v>
      </c>
      <c r="AK500" s="9" t="s">
        <v>90</v>
      </c>
      <c r="AL500" s="9" t="s">
        <v>91</v>
      </c>
      <c r="AM500" s="9" t="s">
        <v>91</v>
      </c>
      <c r="AN500" s="9" t="s">
        <v>4544</v>
      </c>
      <c r="AO500" s="19">
        <f>EDATE(Table2[[#This Row],[Licensed to]], -13)</f>
        <v>46142</v>
      </c>
      <c r="AP500" s="19">
        <f>EDATE(Table2[[#This Row],[Licensed to]],-4)</f>
        <v>46418</v>
      </c>
      <c r="AQ500" s="19">
        <f>EDATE(Table2[[#This Row],[Licensed to]], -13)</f>
        <v>46142</v>
      </c>
      <c r="AR500" s="19">
        <f>EDATE(Table2[[#This Row],[Licensed to]],-4)</f>
        <v>46418</v>
      </c>
    </row>
    <row r="501" spans="1:44">
      <c r="A501" s="9" t="s">
        <v>4545</v>
      </c>
      <c r="B501" s="33">
        <v>38009</v>
      </c>
      <c r="C501" s="44">
        <v>39954</v>
      </c>
      <c r="D501" s="33">
        <f>Table3[[#This Row],[Closed Date]]+ (7*365)</f>
        <v>42509</v>
      </c>
      <c r="E501" s="33">
        <v>45817</v>
      </c>
      <c r="F501" s="32"/>
      <c r="G501" s="32"/>
      <c r="H501" s="32">
        <v>100325</v>
      </c>
      <c r="I501" s="33">
        <v>39630</v>
      </c>
      <c r="J501" s="33">
        <v>40359</v>
      </c>
      <c r="K501" s="32"/>
      <c r="L501" s="32" t="s">
        <v>93</v>
      </c>
      <c r="M501" s="32" t="s">
        <v>74</v>
      </c>
      <c r="N501" s="32">
        <v>1</v>
      </c>
      <c r="O501" s="9"/>
      <c r="P501" s="9" t="s">
        <v>4546</v>
      </c>
      <c r="Q501" s="9" t="s">
        <v>4547</v>
      </c>
      <c r="R501" s="9" t="s">
        <v>4548</v>
      </c>
      <c r="S501" s="9"/>
      <c r="T501" s="9"/>
      <c r="U501" s="9"/>
      <c r="V501" s="9" t="s">
        <v>4549</v>
      </c>
      <c r="W501" s="9"/>
      <c r="X501" s="9"/>
      <c r="Y501" s="9"/>
      <c r="Z501" s="9" t="s">
        <v>4550</v>
      </c>
      <c r="AA501" s="9" t="s">
        <v>4551</v>
      </c>
      <c r="AB501" s="9" t="s">
        <v>84</v>
      </c>
      <c r="AC501" s="9" t="s">
        <v>85</v>
      </c>
      <c r="AD501" s="9" t="s">
        <v>4551</v>
      </c>
      <c r="AE501" s="9" t="s">
        <v>84</v>
      </c>
      <c r="AF501" s="9" t="s">
        <v>85</v>
      </c>
      <c r="AG501" s="9" t="s">
        <v>4552</v>
      </c>
      <c r="AH501" s="9" t="s">
        <v>91</v>
      </c>
      <c r="AI501" s="9" t="s">
        <v>91</v>
      </c>
      <c r="AJ501" s="9" t="s">
        <v>91</v>
      </c>
      <c r="AK501" s="9" t="s">
        <v>91</v>
      </c>
      <c r="AL501" s="9" t="s">
        <v>91</v>
      </c>
      <c r="AM501" s="9" t="s">
        <v>91</v>
      </c>
      <c r="AN501" s="9" t="s">
        <v>4553</v>
      </c>
      <c r="AO501" s="19">
        <f>EDATE(Table2[[#This Row],[Licensed to]], -13)</f>
        <v>45534</v>
      </c>
      <c r="AP501" s="19">
        <f>EDATE(Table2[[#This Row],[Licensed to]],-4)</f>
        <v>45807</v>
      </c>
      <c r="AQ501" s="19">
        <f>EDATE(Table2[[#This Row],[Licensed to]], -13)</f>
        <v>45534</v>
      </c>
      <c r="AR501" s="19">
        <f>EDATE(Table2[[#This Row],[Licensed to]],-4)</f>
        <v>45807</v>
      </c>
    </row>
    <row r="502" spans="1:44">
      <c r="A502" s="9" t="s">
        <v>4554</v>
      </c>
      <c r="B502" s="33">
        <v>39330</v>
      </c>
      <c r="C502" s="44">
        <v>39695</v>
      </c>
      <c r="D502" s="33">
        <f>Table3[[#This Row],[Closed Date]]+ (7*365)</f>
        <v>42250</v>
      </c>
      <c r="E502" s="33">
        <v>45817</v>
      </c>
      <c r="F502" s="32"/>
      <c r="G502" s="32"/>
      <c r="H502" s="32">
        <v>100635</v>
      </c>
      <c r="I502" s="33">
        <v>39330</v>
      </c>
      <c r="J502" s="33">
        <v>39695</v>
      </c>
      <c r="K502" s="32"/>
      <c r="L502" s="32" t="s">
        <v>73</v>
      </c>
      <c r="M502" s="32" t="s">
        <v>94</v>
      </c>
      <c r="N502" s="32">
        <v>2</v>
      </c>
      <c r="O502" s="9" t="s">
        <v>4555</v>
      </c>
      <c r="P502" s="9" t="s">
        <v>4556</v>
      </c>
      <c r="Q502" s="9" t="s">
        <v>4557</v>
      </c>
      <c r="R502" s="9" t="s">
        <v>402</v>
      </c>
      <c r="S502" s="9" t="s">
        <v>4558</v>
      </c>
      <c r="T502" s="9"/>
      <c r="U502" s="9"/>
      <c r="V502" s="9" t="s">
        <v>4559</v>
      </c>
      <c r="W502" s="9"/>
      <c r="X502" s="9"/>
      <c r="Y502" s="9"/>
      <c r="Z502" s="9" t="s">
        <v>4560</v>
      </c>
      <c r="AA502" s="9" t="s">
        <v>4561</v>
      </c>
      <c r="AB502" s="9" t="s">
        <v>87</v>
      </c>
      <c r="AC502" s="9" t="s">
        <v>212</v>
      </c>
      <c r="AD502" s="9" t="s">
        <v>4561</v>
      </c>
      <c r="AE502" s="9" t="s">
        <v>87</v>
      </c>
      <c r="AF502" s="9" t="s">
        <v>212</v>
      </c>
      <c r="AG502" s="9" t="s">
        <v>4562</v>
      </c>
      <c r="AH502" s="9" t="s">
        <v>91</v>
      </c>
      <c r="AI502" s="9" t="s">
        <v>91</v>
      </c>
      <c r="AJ502" s="9" t="s">
        <v>91</v>
      </c>
      <c r="AK502" s="9" t="s">
        <v>91</v>
      </c>
      <c r="AL502" s="9" t="s">
        <v>91</v>
      </c>
      <c r="AM502" s="9" t="s">
        <v>91</v>
      </c>
      <c r="AN502" s="9" t="s">
        <v>4563</v>
      </c>
      <c r="AO502" s="19">
        <f>EDATE(Table2[[#This Row],[Licensed to]], -13)</f>
        <v>45657</v>
      </c>
      <c r="AP502" s="19">
        <f>EDATE(Table2[[#This Row],[Licensed to]],-4)</f>
        <v>45930</v>
      </c>
      <c r="AQ502" s="19">
        <f>EDATE(Table2[[#This Row],[Licensed to]], -13)</f>
        <v>45657</v>
      </c>
      <c r="AR502" s="19">
        <f>EDATE(Table2[[#This Row],[Licensed to]],-4)</f>
        <v>45930</v>
      </c>
    </row>
    <row r="503" spans="1:44">
      <c r="A503" s="9" t="s">
        <v>4564</v>
      </c>
      <c r="B503" s="33">
        <v>41791</v>
      </c>
      <c r="C503" s="44">
        <v>42755</v>
      </c>
      <c r="D503" s="33">
        <f>Table3[[#This Row],[Closed Date]]+ (7*365)</f>
        <v>45310</v>
      </c>
      <c r="E503" s="33"/>
      <c r="F503" s="32"/>
      <c r="G503" s="32">
        <v>12673</v>
      </c>
      <c r="H503" s="32">
        <v>101056</v>
      </c>
      <c r="I503" s="33">
        <v>42430</v>
      </c>
      <c r="J503" s="33">
        <v>42885</v>
      </c>
      <c r="K503" s="32"/>
      <c r="L503" s="32" t="s">
        <v>93</v>
      </c>
      <c r="M503" s="32" t="s">
        <v>74</v>
      </c>
      <c r="N503" s="32">
        <v>4</v>
      </c>
      <c r="O503" s="9" t="s">
        <v>4565</v>
      </c>
      <c r="P503" s="9" t="s">
        <v>4446</v>
      </c>
      <c r="Q503" s="9" t="s">
        <v>4447</v>
      </c>
      <c r="R503" s="9" t="s">
        <v>3725</v>
      </c>
      <c r="S503" s="9" t="s">
        <v>2146</v>
      </c>
      <c r="T503" s="9" t="s">
        <v>114</v>
      </c>
      <c r="U503" s="9"/>
      <c r="V503" s="9" t="s">
        <v>4566</v>
      </c>
      <c r="W503" s="9"/>
      <c r="X503" s="9" t="s">
        <v>4567</v>
      </c>
      <c r="Y503" s="9"/>
      <c r="Z503" s="9" t="s">
        <v>4568</v>
      </c>
      <c r="AA503" s="9" t="s">
        <v>4569</v>
      </c>
      <c r="AB503" s="9" t="s">
        <v>87</v>
      </c>
      <c r="AC503" s="9" t="s">
        <v>474</v>
      </c>
      <c r="AD503" s="9" t="s">
        <v>4570</v>
      </c>
      <c r="AE503" s="9" t="s">
        <v>87</v>
      </c>
      <c r="AF503" s="9" t="s">
        <v>212</v>
      </c>
      <c r="AG503" s="9" t="s">
        <v>4571</v>
      </c>
      <c r="AH503" s="9" t="s">
        <v>91</v>
      </c>
      <c r="AI503" s="9" t="s">
        <v>91</v>
      </c>
      <c r="AJ503" s="9" t="s">
        <v>91</v>
      </c>
      <c r="AK503" s="9" t="s">
        <v>91</v>
      </c>
      <c r="AL503" s="9" t="s">
        <v>91</v>
      </c>
      <c r="AM503" s="9" t="s">
        <v>91</v>
      </c>
      <c r="AN503" s="9" t="s">
        <v>1817</v>
      </c>
      <c r="AO503" s="19">
        <f>EDATE(Table2[[#This Row],[Licensed to]], -13)</f>
        <v>45381</v>
      </c>
      <c r="AP503" s="19">
        <f>EDATE(Table2[[#This Row],[Licensed to]],-4)</f>
        <v>45656</v>
      </c>
      <c r="AQ503" s="19">
        <f>EDATE(Table2[[#This Row],[Licensed to]], -13)</f>
        <v>45381</v>
      </c>
      <c r="AR503" s="19">
        <f>EDATE(Table2[[#This Row],[Licensed to]],-4)</f>
        <v>45656</v>
      </c>
    </row>
    <row r="504" spans="1:44">
      <c r="A504" s="9" t="s">
        <v>4572</v>
      </c>
      <c r="B504" s="33">
        <v>40373</v>
      </c>
      <c r="C504" s="44">
        <v>44704</v>
      </c>
      <c r="D504" s="33">
        <f>Table3[[#This Row],[Closed Date]]+ (7*365)</f>
        <v>47259</v>
      </c>
      <c r="E504" s="33"/>
      <c r="F504" s="32"/>
      <c r="G504" s="32">
        <v>10056</v>
      </c>
      <c r="H504" s="32">
        <v>100863</v>
      </c>
      <c r="I504" s="33">
        <v>43647</v>
      </c>
      <c r="J504" s="33">
        <v>44377</v>
      </c>
      <c r="K504" s="33">
        <v>44742</v>
      </c>
      <c r="L504" s="32" t="s">
        <v>93</v>
      </c>
      <c r="M504" s="32" t="s">
        <v>485</v>
      </c>
      <c r="N504" s="32">
        <v>5</v>
      </c>
      <c r="O504" s="9" t="s">
        <v>4573</v>
      </c>
      <c r="P504" s="9" t="s">
        <v>4574</v>
      </c>
      <c r="Q504" s="9" t="s">
        <v>899</v>
      </c>
      <c r="R504" s="9" t="s">
        <v>1141</v>
      </c>
      <c r="S504" s="9" t="s">
        <v>899</v>
      </c>
      <c r="T504" s="9"/>
      <c r="U504" s="9"/>
      <c r="V504" s="9" t="s">
        <v>911</v>
      </c>
      <c r="W504" s="9" t="s">
        <v>4575</v>
      </c>
      <c r="X504" s="9" t="s">
        <v>4576</v>
      </c>
      <c r="Y504" s="9"/>
      <c r="Z504" s="9" t="s">
        <v>4577</v>
      </c>
      <c r="AA504" s="9" t="s">
        <v>906</v>
      </c>
      <c r="AB504" s="9" t="s">
        <v>87</v>
      </c>
      <c r="AC504" s="9" t="s">
        <v>138</v>
      </c>
      <c r="AD504" s="9" t="s">
        <v>4578</v>
      </c>
      <c r="AE504" s="9" t="s">
        <v>87</v>
      </c>
      <c r="AF504" s="9" t="s">
        <v>154</v>
      </c>
      <c r="AG504" s="9" t="s">
        <v>4579</v>
      </c>
      <c r="AH504" s="9" t="s">
        <v>91</v>
      </c>
      <c r="AI504" s="9" t="s">
        <v>91</v>
      </c>
      <c r="AJ504" s="9" t="s">
        <v>91</v>
      </c>
      <c r="AK504" s="9" t="s">
        <v>91</v>
      </c>
      <c r="AL504" s="9" t="s">
        <v>91</v>
      </c>
      <c r="AM504" s="9" t="s">
        <v>91</v>
      </c>
      <c r="AN504" s="9" t="s">
        <v>274</v>
      </c>
      <c r="AO504" s="19">
        <f>EDATE(Table2[[#This Row],[Licensed to]], -13)</f>
        <v>46172</v>
      </c>
      <c r="AP504" s="19">
        <f>EDATE(Table2[[#This Row],[Licensed to]],-4)</f>
        <v>46446</v>
      </c>
      <c r="AQ504" s="19">
        <f>EDATE(Table2[[#This Row],[Licensed to]], -13)</f>
        <v>46172</v>
      </c>
      <c r="AR504" s="19">
        <f>EDATE(Table2[[#This Row],[Licensed to]],-4)</f>
        <v>46446</v>
      </c>
    </row>
    <row r="505" spans="1:44">
      <c r="A505" s="9" t="s">
        <v>4580</v>
      </c>
      <c r="B505" s="33">
        <v>40119</v>
      </c>
      <c r="C505" s="44">
        <v>40497</v>
      </c>
      <c r="D505" s="33">
        <f>Table3[[#This Row],[Closed Date]]+ (7*365)</f>
        <v>43052</v>
      </c>
      <c r="E505" s="33">
        <v>45817</v>
      </c>
      <c r="F505" s="32"/>
      <c r="G505" s="32"/>
      <c r="H505" s="32">
        <v>100799</v>
      </c>
      <c r="I505" s="33">
        <v>40119</v>
      </c>
      <c r="J505" s="33">
        <v>40483</v>
      </c>
      <c r="K505" s="32"/>
      <c r="L505" s="32" t="s">
        <v>73</v>
      </c>
      <c r="M505" s="32" t="s">
        <v>94</v>
      </c>
      <c r="N505" s="32">
        <v>5</v>
      </c>
      <c r="O505" s="9" t="s">
        <v>4581</v>
      </c>
      <c r="P505" s="9" t="s">
        <v>4582</v>
      </c>
      <c r="Q505" s="9" t="s">
        <v>4583</v>
      </c>
      <c r="R505" s="9" t="s">
        <v>798</v>
      </c>
      <c r="S505" s="9" t="s">
        <v>4584</v>
      </c>
      <c r="T505" s="9"/>
      <c r="U505" s="9"/>
      <c r="V505" s="9" t="s">
        <v>4585</v>
      </c>
      <c r="W505" s="9"/>
      <c r="X505" s="9"/>
      <c r="Y505" s="9"/>
      <c r="Z505" s="9" t="s">
        <v>4586</v>
      </c>
      <c r="AA505" s="9" t="s">
        <v>4587</v>
      </c>
      <c r="AB505" s="9" t="s">
        <v>87</v>
      </c>
      <c r="AC505" s="9" t="s">
        <v>140</v>
      </c>
      <c r="AD505" s="9" t="s">
        <v>4588</v>
      </c>
      <c r="AE505" s="9" t="s">
        <v>87</v>
      </c>
      <c r="AF505" s="9" t="s">
        <v>140</v>
      </c>
      <c r="AG505" s="9" t="s">
        <v>4589</v>
      </c>
      <c r="AH505" s="9" t="s">
        <v>91</v>
      </c>
      <c r="AI505" s="9" t="s">
        <v>91</v>
      </c>
      <c r="AJ505" s="9" t="s">
        <v>91</v>
      </c>
      <c r="AK505" s="9" t="s">
        <v>91</v>
      </c>
      <c r="AL505" s="9" t="s">
        <v>91</v>
      </c>
      <c r="AM505" s="9" t="s">
        <v>91</v>
      </c>
      <c r="AN505" s="9" t="s">
        <v>807</v>
      </c>
      <c r="AO505" s="19">
        <f>EDATE(Table2[[#This Row],[Licensed to]], -13)</f>
        <v>45473</v>
      </c>
      <c r="AP505" s="19">
        <f>EDATE(Table2[[#This Row],[Licensed to]],-4)</f>
        <v>45747</v>
      </c>
      <c r="AQ505" s="19">
        <f>EDATE(Table2[[#This Row],[Licensed to]], -13)</f>
        <v>45473</v>
      </c>
      <c r="AR505" s="19">
        <f>EDATE(Table2[[#This Row],[Licensed to]],-4)</f>
        <v>45747</v>
      </c>
    </row>
    <row r="506" spans="1:44">
      <c r="A506" s="9" t="s">
        <v>4580</v>
      </c>
      <c r="B506" s="33">
        <v>38859</v>
      </c>
      <c r="C506" s="44">
        <v>40118</v>
      </c>
      <c r="D506" s="33">
        <f>Table3[[#This Row],[Closed Date]]+ (7*365)</f>
        <v>42673</v>
      </c>
      <c r="E506" s="33">
        <v>45817</v>
      </c>
      <c r="F506" s="32"/>
      <c r="G506" s="32"/>
      <c r="H506" s="32">
        <v>100519</v>
      </c>
      <c r="I506" s="33">
        <v>39955</v>
      </c>
      <c r="J506" s="33">
        <v>40684</v>
      </c>
      <c r="K506" s="32"/>
      <c r="L506" s="32" t="s">
        <v>93</v>
      </c>
      <c r="M506" s="32" t="s">
        <v>94</v>
      </c>
      <c r="N506" s="32">
        <v>5</v>
      </c>
      <c r="O506" s="9"/>
      <c r="P506" s="9" t="s">
        <v>2256</v>
      </c>
      <c r="Q506" s="9" t="s">
        <v>4590</v>
      </c>
      <c r="R506" s="9" t="s">
        <v>798</v>
      </c>
      <c r="S506" s="9" t="s">
        <v>4584</v>
      </c>
      <c r="T506" s="9"/>
      <c r="U506" s="9"/>
      <c r="V506" s="9" t="s">
        <v>4591</v>
      </c>
      <c r="W506" s="9"/>
      <c r="X506" s="9"/>
      <c r="Y506" s="9"/>
      <c r="Z506" s="9" t="s">
        <v>4592</v>
      </c>
      <c r="AA506" s="9" t="s">
        <v>4587</v>
      </c>
      <c r="AB506" s="9" t="s">
        <v>87</v>
      </c>
      <c r="AC506" s="9" t="s">
        <v>140</v>
      </c>
      <c r="AD506" s="9" t="s">
        <v>4587</v>
      </c>
      <c r="AE506" s="9" t="s">
        <v>87</v>
      </c>
      <c r="AF506" s="9" t="s">
        <v>140</v>
      </c>
      <c r="AG506" s="9" t="s">
        <v>4589</v>
      </c>
      <c r="AH506" s="9" t="s">
        <v>91</v>
      </c>
      <c r="AI506" s="9" t="s">
        <v>91</v>
      </c>
      <c r="AJ506" s="9" t="s">
        <v>91</v>
      </c>
      <c r="AK506" s="9" t="s">
        <v>91</v>
      </c>
      <c r="AL506" s="9" t="s">
        <v>91</v>
      </c>
      <c r="AM506" s="9" t="s">
        <v>91</v>
      </c>
      <c r="AN506" s="9" t="s">
        <v>4593</v>
      </c>
      <c r="AO506" s="19">
        <f>EDATE(Table2[[#This Row],[Licensed to]], -13)</f>
        <v>45991</v>
      </c>
      <c r="AP506" s="19">
        <f>EDATE(Table2[[#This Row],[Licensed to]],-4)</f>
        <v>46265</v>
      </c>
      <c r="AQ506" s="19">
        <f>EDATE(Table2[[#This Row],[Licensed to]], -13)</f>
        <v>45991</v>
      </c>
      <c r="AR506" s="19">
        <f>EDATE(Table2[[#This Row],[Licensed to]],-4)</f>
        <v>46265</v>
      </c>
    </row>
    <row r="507" spans="1:44">
      <c r="A507" s="9" t="s">
        <v>4594</v>
      </c>
      <c r="B507" s="33">
        <v>39479</v>
      </c>
      <c r="C507" s="44">
        <v>42566</v>
      </c>
      <c r="D507" s="33">
        <f>Table3[[#This Row],[Closed Date]]+ (7*365)</f>
        <v>45121</v>
      </c>
      <c r="E507" s="33"/>
      <c r="F507" s="32"/>
      <c r="G507" s="32"/>
      <c r="H507" s="32">
        <v>100679</v>
      </c>
      <c r="I507" s="33">
        <v>42278</v>
      </c>
      <c r="J507" s="33">
        <v>43008</v>
      </c>
      <c r="K507" s="32"/>
      <c r="L507" s="32" t="s">
        <v>93</v>
      </c>
      <c r="M507" s="32" t="s">
        <v>74</v>
      </c>
      <c r="N507" s="32">
        <v>1</v>
      </c>
      <c r="O507" s="9" t="s">
        <v>4595</v>
      </c>
      <c r="P507" s="9" t="s">
        <v>4596</v>
      </c>
      <c r="Q507" s="9" t="s">
        <v>435</v>
      </c>
      <c r="R507" s="9" t="s">
        <v>4597</v>
      </c>
      <c r="S507" s="9" t="s">
        <v>435</v>
      </c>
      <c r="T507" s="9"/>
      <c r="U507" s="9"/>
      <c r="V507" s="9"/>
      <c r="W507" s="9" t="s">
        <v>4598</v>
      </c>
      <c r="X507" s="9" t="s">
        <v>4599</v>
      </c>
      <c r="Y507" s="9"/>
      <c r="Z507" s="9" t="s">
        <v>4600</v>
      </c>
      <c r="AA507" s="9" t="s">
        <v>4601</v>
      </c>
      <c r="AB507" s="9" t="s">
        <v>1786</v>
      </c>
      <c r="AC507" s="9" t="s">
        <v>1787</v>
      </c>
      <c r="AD507" s="9" t="s">
        <v>4601</v>
      </c>
      <c r="AE507" s="9" t="s">
        <v>1786</v>
      </c>
      <c r="AF507" s="9" t="s">
        <v>1787</v>
      </c>
      <c r="AG507" s="9" t="s">
        <v>4602</v>
      </c>
      <c r="AH507" s="9" t="s">
        <v>91</v>
      </c>
      <c r="AI507" s="9" t="s">
        <v>91</v>
      </c>
      <c r="AJ507" s="9" t="s">
        <v>91</v>
      </c>
      <c r="AK507" s="9" t="s">
        <v>91</v>
      </c>
      <c r="AL507" s="9" t="s">
        <v>91</v>
      </c>
      <c r="AM507" s="9" t="s">
        <v>91</v>
      </c>
      <c r="AN507" s="9" t="s">
        <v>807</v>
      </c>
      <c r="AO507" s="19">
        <f>EDATE(Table2[[#This Row],[Licensed to]], -13)</f>
        <v>46081</v>
      </c>
      <c r="AP507" s="19">
        <f>EDATE(Table2[[#This Row],[Licensed to]],-4)</f>
        <v>46356</v>
      </c>
      <c r="AQ507" s="19">
        <f>EDATE(Table2[[#This Row],[Licensed to]], -13)</f>
        <v>46081</v>
      </c>
      <c r="AR507" s="19">
        <f>EDATE(Table2[[#This Row],[Licensed to]],-4)</f>
        <v>46356</v>
      </c>
    </row>
    <row r="508" spans="1:44">
      <c r="A508" s="9" t="s">
        <v>4603</v>
      </c>
      <c r="B508" s="33">
        <v>41905</v>
      </c>
      <c r="C508" s="44">
        <v>43890</v>
      </c>
      <c r="D508" s="33">
        <f>Table3[[#This Row],[Closed Date]]+ (7*365)</f>
        <v>46445</v>
      </c>
      <c r="E508" s="33"/>
      <c r="F508" s="32"/>
      <c r="G508" s="32">
        <v>12538</v>
      </c>
      <c r="H508" s="32">
        <v>101081</v>
      </c>
      <c r="I508" s="33">
        <v>43739</v>
      </c>
      <c r="J508" s="33">
        <v>44469</v>
      </c>
      <c r="K508" s="32"/>
      <c r="L508" s="32" t="s">
        <v>93</v>
      </c>
      <c r="M508" s="32" t="s">
        <v>94</v>
      </c>
      <c r="N508" s="32">
        <v>5</v>
      </c>
      <c r="O508" s="9" t="s">
        <v>4604</v>
      </c>
      <c r="P508" s="9" t="s">
        <v>4605</v>
      </c>
      <c r="Q508" s="9" t="s">
        <v>4606</v>
      </c>
      <c r="R508" s="9" t="s">
        <v>4607</v>
      </c>
      <c r="S508" s="9" t="s">
        <v>4608</v>
      </c>
      <c r="T508" s="9"/>
      <c r="U508" s="9"/>
      <c r="V508" s="9"/>
      <c r="W508" s="9"/>
      <c r="X508" s="9" t="s">
        <v>4609</v>
      </c>
      <c r="Y508" s="9" t="s">
        <v>4610</v>
      </c>
      <c r="Z508" s="9" t="s">
        <v>4611</v>
      </c>
      <c r="AA508" s="9" t="s">
        <v>4612</v>
      </c>
      <c r="AB508" s="9" t="s">
        <v>87</v>
      </c>
      <c r="AC508" s="9" t="s">
        <v>272</v>
      </c>
      <c r="AD508" s="9" t="s">
        <v>4612</v>
      </c>
      <c r="AE508" s="9" t="s">
        <v>87</v>
      </c>
      <c r="AF508" s="9" t="s">
        <v>272</v>
      </c>
      <c r="AG508" s="9" t="s">
        <v>4613</v>
      </c>
      <c r="AH508" s="9" t="s">
        <v>91</v>
      </c>
      <c r="AI508" s="9" t="s">
        <v>91</v>
      </c>
      <c r="AJ508" s="9" t="s">
        <v>91</v>
      </c>
      <c r="AK508" s="9" t="s">
        <v>91</v>
      </c>
      <c r="AL508" s="9" t="s">
        <v>91</v>
      </c>
      <c r="AM508" s="9" t="s">
        <v>91</v>
      </c>
      <c r="AN508" s="9" t="s">
        <v>417</v>
      </c>
      <c r="AO508" s="19">
        <f>EDATE(Table2[[#This Row],[Licensed to]], -13)</f>
        <v>45657</v>
      </c>
      <c r="AP508" s="19">
        <f>EDATE(Table2[[#This Row],[Licensed to]],-4)</f>
        <v>45930</v>
      </c>
      <c r="AQ508" s="19">
        <f>EDATE(Table2[[#This Row],[Licensed to]], -13)</f>
        <v>45657</v>
      </c>
      <c r="AR508" s="19">
        <f>EDATE(Table2[[#This Row],[Licensed to]],-4)</f>
        <v>45930</v>
      </c>
    </row>
    <row r="509" spans="1:44">
      <c r="A509" s="9" t="s">
        <v>4614</v>
      </c>
      <c r="B509" s="33">
        <v>38924</v>
      </c>
      <c r="C509" s="44">
        <v>39616</v>
      </c>
      <c r="D509" s="33">
        <f>Table3[[#This Row],[Closed Date]]+ (7*365)</f>
        <v>42171</v>
      </c>
      <c r="E509" s="33">
        <v>45817</v>
      </c>
      <c r="F509" s="32"/>
      <c r="G509" s="32"/>
      <c r="H509" s="32">
        <v>100496</v>
      </c>
      <c r="I509" s="33">
        <v>39289</v>
      </c>
      <c r="J509" s="33">
        <v>40019</v>
      </c>
      <c r="K509" s="32"/>
      <c r="L509" s="32" t="s">
        <v>93</v>
      </c>
      <c r="M509" s="32" t="s">
        <v>74</v>
      </c>
      <c r="N509" s="32">
        <v>3</v>
      </c>
      <c r="O509" s="9"/>
      <c r="P509" s="9" t="s">
        <v>4615</v>
      </c>
      <c r="Q509" s="9" t="s">
        <v>435</v>
      </c>
      <c r="R509" s="9" t="s">
        <v>2712</v>
      </c>
      <c r="S509" s="9" t="s">
        <v>4616</v>
      </c>
      <c r="T509" s="9"/>
      <c r="U509" s="9"/>
      <c r="V509" s="9" t="s">
        <v>4617</v>
      </c>
      <c r="W509" s="9"/>
      <c r="X509" s="9"/>
      <c r="Y509" s="9"/>
      <c r="Z509" s="9" t="s">
        <v>4618</v>
      </c>
      <c r="AA509" s="9" t="s">
        <v>4619</v>
      </c>
      <c r="AB509" s="9" t="s">
        <v>87</v>
      </c>
      <c r="AC509" s="9" t="s">
        <v>126</v>
      </c>
      <c r="AD509" s="9" t="s">
        <v>4619</v>
      </c>
      <c r="AE509" s="9" t="s">
        <v>87</v>
      </c>
      <c r="AF509" s="9" t="s">
        <v>126</v>
      </c>
      <c r="AG509" s="9" t="s">
        <v>4620</v>
      </c>
      <c r="AH509" s="9" t="s">
        <v>91</v>
      </c>
      <c r="AI509" s="9" t="s">
        <v>91</v>
      </c>
      <c r="AJ509" s="9" t="s">
        <v>91</v>
      </c>
      <c r="AK509" s="9" t="s">
        <v>91</v>
      </c>
      <c r="AL509" s="9" t="s">
        <v>91</v>
      </c>
      <c r="AM509" s="9" t="s">
        <v>91</v>
      </c>
      <c r="AN509" s="9" t="s">
        <v>4621</v>
      </c>
      <c r="AO509" s="19">
        <f>EDATE(Table2[[#This Row],[Licensed to]], -13)</f>
        <v>45595</v>
      </c>
      <c r="AP509" s="19">
        <f>EDATE(Table2[[#This Row],[Licensed to]],-4)</f>
        <v>45868</v>
      </c>
      <c r="AQ509" s="19">
        <f>EDATE(Table2[[#This Row],[Licensed to]], -13)</f>
        <v>45595</v>
      </c>
      <c r="AR509" s="19">
        <f>EDATE(Table2[[#This Row],[Licensed to]],-4)</f>
        <v>45868</v>
      </c>
    </row>
    <row r="510" spans="1:44">
      <c r="A510" s="9" t="s">
        <v>4622</v>
      </c>
      <c r="B510" s="33">
        <v>42727</v>
      </c>
      <c r="C510" s="44">
        <v>43059</v>
      </c>
      <c r="D510" s="33">
        <f>Table3[[#This Row],[Closed Date]]+ (7*365)</f>
        <v>45614</v>
      </c>
      <c r="E510" s="33"/>
      <c r="F510" s="32"/>
      <c r="G510" s="32">
        <v>17711</v>
      </c>
      <c r="H510" s="32">
        <v>101181</v>
      </c>
      <c r="I510" s="33">
        <v>42727</v>
      </c>
      <c r="J510" s="33">
        <v>43100</v>
      </c>
      <c r="K510" s="32"/>
      <c r="L510" s="32" t="s">
        <v>73</v>
      </c>
      <c r="M510" s="32" t="s">
        <v>74</v>
      </c>
      <c r="N510" s="32">
        <v>2</v>
      </c>
      <c r="O510" s="9" t="s">
        <v>4623</v>
      </c>
      <c r="P510" s="9" t="s">
        <v>4624</v>
      </c>
      <c r="Q510" s="9" t="s">
        <v>4625</v>
      </c>
      <c r="R510" s="9" t="s">
        <v>4626</v>
      </c>
      <c r="S510" s="9" t="s">
        <v>3560</v>
      </c>
      <c r="T510" s="9"/>
      <c r="U510" s="9"/>
      <c r="V510" s="9" t="s">
        <v>4627</v>
      </c>
      <c r="W510" s="9"/>
      <c r="X510" s="9" t="s">
        <v>4627</v>
      </c>
      <c r="Y510" s="9"/>
      <c r="Z510" s="9" t="s">
        <v>4628</v>
      </c>
      <c r="AA510" s="9" t="s">
        <v>4629</v>
      </c>
      <c r="AB510" s="9" t="s">
        <v>87</v>
      </c>
      <c r="AC510" s="9" t="s">
        <v>88</v>
      </c>
      <c r="AD510" s="9" t="s">
        <v>4629</v>
      </c>
      <c r="AE510" s="9" t="s">
        <v>87</v>
      </c>
      <c r="AF510" s="9" t="s">
        <v>88</v>
      </c>
      <c r="AG510" s="9" t="s">
        <v>4630</v>
      </c>
      <c r="AH510" s="9" t="s">
        <v>91</v>
      </c>
      <c r="AI510" s="9" t="s">
        <v>91</v>
      </c>
      <c r="AJ510" s="9" t="s">
        <v>91</v>
      </c>
      <c r="AK510" s="9" t="s">
        <v>91</v>
      </c>
      <c r="AL510" s="9" t="s">
        <v>91</v>
      </c>
      <c r="AM510" s="9" t="s">
        <v>91</v>
      </c>
      <c r="AN510" s="9" t="s">
        <v>4631</v>
      </c>
      <c r="AO510" s="19">
        <f>EDATE(Table2[[#This Row],[Licensed to]], -13)</f>
        <v>46081</v>
      </c>
      <c r="AP510" s="19">
        <f>EDATE(Table2[[#This Row],[Licensed to]],-4)</f>
        <v>46356</v>
      </c>
      <c r="AQ510" s="19">
        <f>EDATE(Table2[[#This Row],[Licensed to]], -13)</f>
        <v>46081</v>
      </c>
      <c r="AR510" s="19">
        <f>EDATE(Table2[[#This Row],[Licensed to]],-4)</f>
        <v>46356</v>
      </c>
    </row>
    <row r="511" spans="1:44">
      <c r="A511" s="9" t="s">
        <v>4632</v>
      </c>
      <c r="B511" s="33">
        <v>40294</v>
      </c>
      <c r="C511" s="44">
        <v>40359</v>
      </c>
      <c r="D511" s="33">
        <f>Table3[[#This Row],[Closed Date]]+ (7*365)</f>
        <v>42914</v>
      </c>
      <c r="E511" s="33" t="s">
        <v>541</v>
      </c>
      <c r="F511" s="32"/>
      <c r="G511" s="32"/>
      <c r="H511" s="32">
        <v>100844</v>
      </c>
      <c r="I511" s="33">
        <v>40294</v>
      </c>
      <c r="J511" s="33">
        <v>40663</v>
      </c>
      <c r="K511" s="32"/>
      <c r="L511" s="32" t="s">
        <v>73</v>
      </c>
      <c r="M511" s="32" t="s">
        <v>74</v>
      </c>
      <c r="N511" s="32">
        <v>4</v>
      </c>
      <c r="O511" s="9" t="s">
        <v>4633</v>
      </c>
      <c r="P511" s="9" t="s">
        <v>4634</v>
      </c>
      <c r="Q511" s="9" t="s">
        <v>4635</v>
      </c>
      <c r="R511" s="9" t="s">
        <v>3984</v>
      </c>
      <c r="S511" s="9" t="s">
        <v>4636</v>
      </c>
      <c r="T511" s="9"/>
      <c r="U511" s="9"/>
      <c r="V511" s="9" t="s">
        <v>4637</v>
      </c>
      <c r="W511" s="9"/>
      <c r="X511" s="9"/>
      <c r="Y511" s="9"/>
      <c r="Z511" s="9" t="s">
        <v>4638</v>
      </c>
      <c r="AA511" s="9" t="s">
        <v>4639</v>
      </c>
      <c r="AB511" s="9" t="s">
        <v>87</v>
      </c>
      <c r="AC511" s="9" t="s">
        <v>191</v>
      </c>
      <c r="AD511" s="9" t="s">
        <v>4640</v>
      </c>
      <c r="AE511" s="9" t="s">
        <v>1786</v>
      </c>
      <c r="AF511" s="9" t="s">
        <v>1787</v>
      </c>
      <c r="AG511" s="9" t="s">
        <v>4641</v>
      </c>
      <c r="AH511" s="9" t="s">
        <v>91</v>
      </c>
      <c r="AI511" s="9" t="s">
        <v>91</v>
      </c>
      <c r="AJ511" s="9" t="s">
        <v>91</v>
      </c>
      <c r="AK511" s="9" t="s">
        <v>91</v>
      </c>
      <c r="AL511" s="9" t="s">
        <v>91</v>
      </c>
      <c r="AM511" s="9" t="s">
        <v>91</v>
      </c>
      <c r="AN511" s="9" t="s">
        <v>4642</v>
      </c>
      <c r="AO511" s="19">
        <f>EDATE(Table2[[#This Row],[Licensed to]], -13)</f>
        <v>45777</v>
      </c>
      <c r="AP511" s="19">
        <f>EDATE(Table2[[#This Row],[Licensed to]],-4)</f>
        <v>46053</v>
      </c>
      <c r="AQ511" s="19">
        <f>EDATE(Table2[[#This Row],[Licensed to]], -13)</f>
        <v>45777</v>
      </c>
      <c r="AR511" s="19">
        <f>EDATE(Table2[[#This Row],[Licensed to]],-4)</f>
        <v>46053</v>
      </c>
    </row>
    <row r="512" spans="1:44">
      <c r="A512" s="9" t="s">
        <v>4643</v>
      </c>
      <c r="B512" s="33">
        <v>35485</v>
      </c>
      <c r="C512" s="44">
        <v>43868</v>
      </c>
      <c r="D512" s="33">
        <f>Table3[[#This Row],[Closed Date]]+ (7*365)</f>
        <v>46423</v>
      </c>
      <c r="E512" s="33"/>
      <c r="F512" s="32"/>
      <c r="G512" s="32">
        <v>13812</v>
      </c>
      <c r="H512" s="32">
        <v>138</v>
      </c>
      <c r="I512" s="33">
        <v>43800</v>
      </c>
      <c r="J512" s="33">
        <v>43868</v>
      </c>
      <c r="K512" s="32"/>
      <c r="L512" s="32" t="s">
        <v>93</v>
      </c>
      <c r="M512" s="32" t="s">
        <v>485</v>
      </c>
      <c r="N512" s="32">
        <v>5</v>
      </c>
      <c r="O512" s="9" t="s">
        <v>4644</v>
      </c>
      <c r="P512" s="9" t="s">
        <v>798</v>
      </c>
      <c r="Q512" s="9" t="s">
        <v>799</v>
      </c>
      <c r="R512" s="9" t="s">
        <v>4645</v>
      </c>
      <c r="S512" s="9" t="s">
        <v>4646</v>
      </c>
      <c r="T512" s="9" t="s">
        <v>4647</v>
      </c>
      <c r="U512" s="9" t="s">
        <v>1931</v>
      </c>
      <c r="V512" s="9" t="s">
        <v>4648</v>
      </c>
      <c r="W512" s="9" t="s">
        <v>4649</v>
      </c>
      <c r="X512" s="9" t="s">
        <v>4650</v>
      </c>
      <c r="Y512" s="9"/>
      <c r="Z512" s="9" t="s">
        <v>4651</v>
      </c>
      <c r="AA512" s="9" t="s">
        <v>4652</v>
      </c>
      <c r="AB512" s="9" t="s">
        <v>1786</v>
      </c>
      <c r="AC512" s="9" t="s">
        <v>1787</v>
      </c>
      <c r="AD512" s="9" t="s">
        <v>4653</v>
      </c>
      <c r="AE512" s="9" t="s">
        <v>1786</v>
      </c>
      <c r="AF512" s="9" t="s">
        <v>1787</v>
      </c>
      <c r="AG512" s="9" t="s">
        <v>4654</v>
      </c>
      <c r="AH512" s="9" t="s">
        <v>91</v>
      </c>
      <c r="AI512" s="9" t="s">
        <v>91</v>
      </c>
      <c r="AJ512" s="9" t="s">
        <v>91</v>
      </c>
      <c r="AK512" s="9" t="s">
        <v>91</v>
      </c>
      <c r="AL512" s="9" t="s">
        <v>91</v>
      </c>
      <c r="AM512" s="9" t="s">
        <v>91</v>
      </c>
      <c r="AN512" s="9" t="s">
        <v>4655</v>
      </c>
      <c r="AO512" s="19">
        <f>EDATE(Table2[[#This Row],[Licensed to]], -13)</f>
        <v>46142</v>
      </c>
      <c r="AP512" s="19">
        <f>EDATE(Table2[[#This Row],[Licensed to]],-4)</f>
        <v>46418</v>
      </c>
      <c r="AQ512" s="19">
        <f>EDATE(Table2[[#This Row],[Licensed to]], -13)</f>
        <v>46142</v>
      </c>
      <c r="AR512" s="19">
        <f>EDATE(Table2[[#This Row],[Licensed to]],-4)</f>
        <v>46418</v>
      </c>
    </row>
    <row r="513" spans="1:48">
      <c r="A513" s="9" t="s">
        <v>4656</v>
      </c>
      <c r="B513" s="33">
        <v>38261</v>
      </c>
      <c r="C513" s="44">
        <v>39600</v>
      </c>
      <c r="D513" s="33">
        <f>Table3[[#This Row],[Closed Date]]+ (7*365)</f>
        <v>42155</v>
      </c>
      <c r="E513" s="33">
        <v>45817</v>
      </c>
      <c r="F513" s="32"/>
      <c r="G513" s="32"/>
      <c r="H513" s="32">
        <v>100372</v>
      </c>
      <c r="I513" s="33">
        <v>38989</v>
      </c>
      <c r="J513" s="33">
        <v>39719</v>
      </c>
      <c r="K513" s="32"/>
      <c r="L513" s="32" t="s">
        <v>93</v>
      </c>
      <c r="M513" s="32" t="s">
        <v>74</v>
      </c>
      <c r="N513" s="32">
        <v>1</v>
      </c>
      <c r="O513" s="9"/>
      <c r="P513" s="9" t="s">
        <v>4657</v>
      </c>
      <c r="Q513" s="9" t="s">
        <v>4658</v>
      </c>
      <c r="R513" s="9" t="s">
        <v>4659</v>
      </c>
      <c r="S513" s="9" t="s">
        <v>4660</v>
      </c>
      <c r="T513" s="9"/>
      <c r="U513" s="9"/>
      <c r="V513" s="9" t="s">
        <v>4661</v>
      </c>
      <c r="W513" s="9"/>
      <c r="X513" s="9"/>
      <c r="Y513" s="9"/>
      <c r="Z513" s="9" t="s">
        <v>4662</v>
      </c>
      <c r="AA513" s="9" t="s">
        <v>4663</v>
      </c>
      <c r="AB513" s="9" t="s">
        <v>1370</v>
      </c>
      <c r="AC513" s="9" t="s">
        <v>1371</v>
      </c>
      <c r="AD513" s="9" t="s">
        <v>4664</v>
      </c>
      <c r="AE513" s="9" t="s">
        <v>1370</v>
      </c>
      <c r="AF513" s="9" t="s">
        <v>1371</v>
      </c>
      <c r="AG513" s="9" t="s">
        <v>4665</v>
      </c>
      <c r="AH513" s="9" t="s">
        <v>91</v>
      </c>
      <c r="AI513" s="9" t="s">
        <v>91</v>
      </c>
      <c r="AJ513" s="9" t="s">
        <v>91</v>
      </c>
      <c r="AK513" s="9" t="s">
        <v>91</v>
      </c>
      <c r="AL513" s="9" t="s">
        <v>91</v>
      </c>
      <c r="AM513" s="9" t="s">
        <v>91</v>
      </c>
      <c r="AN513" s="9" t="s">
        <v>4666</v>
      </c>
      <c r="AO513" s="19">
        <f>EDATE(Table2[[#This Row],[Licensed to]], -13)</f>
        <v>45960</v>
      </c>
      <c r="AP513" s="19">
        <f>EDATE(Table2[[#This Row],[Licensed to]],-4)</f>
        <v>46233</v>
      </c>
      <c r="AQ513" s="19">
        <f>EDATE(Table2[[#This Row],[Licensed to]], -13)</f>
        <v>45960</v>
      </c>
      <c r="AR513" s="19">
        <f>EDATE(Table2[[#This Row],[Licensed to]],-4)</f>
        <v>46233</v>
      </c>
    </row>
    <row r="514" spans="1:48">
      <c r="A514" s="9" t="s">
        <v>4667</v>
      </c>
      <c r="B514" s="33">
        <v>37652</v>
      </c>
      <c r="C514" s="44">
        <v>38473</v>
      </c>
      <c r="D514" s="33">
        <f>Table3[[#This Row],[Closed Date]]+ (7*365)</f>
        <v>41028</v>
      </c>
      <c r="E514" s="33" t="s">
        <v>985</v>
      </c>
      <c r="F514" s="32"/>
      <c r="G514" s="32"/>
      <c r="H514" s="32">
        <v>100229</v>
      </c>
      <c r="I514" s="33">
        <v>37652</v>
      </c>
      <c r="J514" s="33">
        <v>38442</v>
      </c>
      <c r="K514" s="32"/>
      <c r="L514" s="32" t="s">
        <v>73</v>
      </c>
      <c r="M514" s="32" t="s">
        <v>169</v>
      </c>
      <c r="N514" s="32">
        <v>2</v>
      </c>
      <c r="O514" s="9" t="s">
        <v>445</v>
      </c>
      <c r="P514" s="9" t="s">
        <v>4668</v>
      </c>
      <c r="Q514" s="9" t="s">
        <v>4669</v>
      </c>
      <c r="R514" s="9"/>
      <c r="S514" s="9"/>
      <c r="T514" s="9"/>
      <c r="U514" s="9"/>
      <c r="V514" s="9" t="s">
        <v>4670</v>
      </c>
      <c r="W514" s="9"/>
      <c r="X514" s="9" t="s">
        <v>4671</v>
      </c>
      <c r="Y514" s="9"/>
      <c r="Z514" s="9"/>
      <c r="AA514" s="9" t="s">
        <v>4672</v>
      </c>
      <c r="AB514" s="9" t="s">
        <v>87</v>
      </c>
      <c r="AC514" s="9" t="s">
        <v>1085</v>
      </c>
      <c r="AD514" s="9" t="s">
        <v>4673</v>
      </c>
      <c r="AE514" s="9" t="s">
        <v>87</v>
      </c>
      <c r="AF514" s="9"/>
      <c r="AG514" s="9" t="s">
        <v>4674</v>
      </c>
      <c r="AH514" s="9" t="s">
        <v>91</v>
      </c>
      <c r="AI514" s="9" t="s">
        <v>91</v>
      </c>
      <c r="AJ514" s="9" t="s">
        <v>91</v>
      </c>
      <c r="AK514" s="9" t="s">
        <v>91</v>
      </c>
      <c r="AL514" s="9" t="s">
        <v>91</v>
      </c>
      <c r="AM514" s="9" t="s">
        <v>91</v>
      </c>
      <c r="AN514" s="9" t="s">
        <v>274</v>
      </c>
      <c r="AO514" s="19">
        <f>EDATE(Table2[[#This Row],[Licensed to]], -13)</f>
        <v>45960</v>
      </c>
      <c r="AP514" s="19">
        <f>EDATE(Table2[[#This Row],[Licensed to]],-4)</f>
        <v>46233</v>
      </c>
      <c r="AQ514" s="19">
        <f>EDATE(Table2[[#This Row],[Licensed to]], -13)</f>
        <v>45960</v>
      </c>
      <c r="AR514" s="19">
        <f>EDATE(Table2[[#This Row],[Licensed to]],-4)</f>
        <v>46233</v>
      </c>
      <c r="AS514" s="84"/>
      <c r="AT514" s="84"/>
      <c r="AU514" s="84"/>
      <c r="AV514" s="84"/>
    </row>
    <row r="515" spans="1:48">
      <c r="A515" s="9" t="s">
        <v>4675</v>
      </c>
      <c r="B515" s="33">
        <v>39367</v>
      </c>
      <c r="C515" s="44">
        <v>41466</v>
      </c>
      <c r="D515" s="33">
        <f>Table3[[#This Row],[Closed Date]]+ (7*365)</f>
        <v>44021</v>
      </c>
      <c r="E515" s="33"/>
      <c r="F515" s="32"/>
      <c r="G515" s="32"/>
      <c r="H515" s="32">
        <v>100655</v>
      </c>
      <c r="I515" s="33">
        <v>41023</v>
      </c>
      <c r="J515" s="33">
        <v>41759</v>
      </c>
      <c r="K515" s="32"/>
      <c r="L515" s="32" t="s">
        <v>93</v>
      </c>
      <c r="M515" s="32" t="s">
        <v>74</v>
      </c>
      <c r="N515" s="32">
        <v>2</v>
      </c>
      <c r="O515" s="9" t="s">
        <v>4676</v>
      </c>
      <c r="P515" s="9" t="s">
        <v>4668</v>
      </c>
      <c r="Q515" s="9" t="s">
        <v>4669</v>
      </c>
      <c r="R515" s="9" t="s">
        <v>4677</v>
      </c>
      <c r="S515" s="9" t="s">
        <v>4669</v>
      </c>
      <c r="T515" s="9"/>
      <c r="U515" s="9"/>
      <c r="V515" s="9" t="s">
        <v>4671</v>
      </c>
      <c r="W515" s="9"/>
      <c r="X515" s="9" t="s">
        <v>4671</v>
      </c>
      <c r="Y515" s="9" t="s">
        <v>4678</v>
      </c>
      <c r="Z515" s="9" t="s">
        <v>4679</v>
      </c>
      <c r="AA515" s="9" t="s">
        <v>4672</v>
      </c>
      <c r="AB515" s="9" t="s">
        <v>87</v>
      </c>
      <c r="AC515" s="9" t="s">
        <v>225</v>
      </c>
      <c r="AD515" s="9" t="s">
        <v>4680</v>
      </c>
      <c r="AE515" s="9" t="s">
        <v>87</v>
      </c>
      <c r="AF515" s="9" t="s">
        <v>154</v>
      </c>
      <c r="AG515" s="9" t="s">
        <v>4681</v>
      </c>
      <c r="AH515" s="9" t="s">
        <v>91</v>
      </c>
      <c r="AI515" s="9" t="s">
        <v>91</v>
      </c>
      <c r="AJ515" s="9" t="s">
        <v>91</v>
      </c>
      <c r="AK515" s="9" t="s">
        <v>91</v>
      </c>
      <c r="AL515" s="9" t="s">
        <v>91</v>
      </c>
      <c r="AM515" s="9" t="s">
        <v>91</v>
      </c>
      <c r="AN515" s="9" t="s">
        <v>4682</v>
      </c>
      <c r="AO515" s="19">
        <f>EDATE(Table2[[#This Row],[Licensed to]], -13)</f>
        <v>45960</v>
      </c>
      <c r="AP515" s="19">
        <f>EDATE(Table2[[#This Row],[Licensed to]],-4)</f>
        <v>46233</v>
      </c>
      <c r="AQ515" s="19">
        <f>EDATE(Table2[[#This Row],[Licensed to]], -13)</f>
        <v>45960</v>
      </c>
      <c r="AR515" s="19">
        <f>EDATE(Table2[[#This Row],[Licensed to]],-4)</f>
        <v>46233</v>
      </c>
    </row>
    <row r="516" spans="1:48">
      <c r="A516" s="9" t="s">
        <v>4683</v>
      </c>
      <c r="B516" s="33">
        <v>40378</v>
      </c>
      <c r="C516" s="44">
        <v>40383</v>
      </c>
      <c r="D516" s="33">
        <f>Table3[[#This Row],[Closed Date]]+ (7*365)</f>
        <v>42938</v>
      </c>
      <c r="E516" s="33">
        <v>45817</v>
      </c>
      <c r="F516" s="32"/>
      <c r="G516" s="32"/>
      <c r="H516" s="32">
        <v>100866</v>
      </c>
      <c r="I516" s="33">
        <v>40378</v>
      </c>
      <c r="J516" s="33">
        <v>40755</v>
      </c>
      <c r="K516" s="32"/>
      <c r="L516" s="32" t="s">
        <v>73</v>
      </c>
      <c r="M516" s="32" t="s">
        <v>74</v>
      </c>
      <c r="N516" s="32">
        <v>1</v>
      </c>
      <c r="O516" s="9" t="s">
        <v>4684</v>
      </c>
      <c r="P516" s="9" t="s">
        <v>4685</v>
      </c>
      <c r="Q516" s="9" t="s">
        <v>4686</v>
      </c>
      <c r="R516" s="9" t="s">
        <v>3842</v>
      </c>
      <c r="S516" s="9" t="s">
        <v>435</v>
      </c>
      <c r="T516" s="9"/>
      <c r="U516" s="9"/>
      <c r="V516" s="9" t="s">
        <v>4687</v>
      </c>
      <c r="W516" s="9"/>
      <c r="X516" s="9"/>
      <c r="Y516" s="9"/>
      <c r="Z516" s="9" t="s">
        <v>4688</v>
      </c>
      <c r="AA516" s="9" t="s">
        <v>4689</v>
      </c>
      <c r="AB516" s="9" t="s">
        <v>238</v>
      </c>
      <c r="AC516" s="9" t="s">
        <v>241</v>
      </c>
      <c r="AD516" s="9" t="s">
        <v>4689</v>
      </c>
      <c r="AE516" s="9" t="s">
        <v>238</v>
      </c>
      <c r="AF516" s="9" t="s">
        <v>241</v>
      </c>
      <c r="AG516" s="9" t="s">
        <v>4690</v>
      </c>
      <c r="AH516" s="9" t="s">
        <v>91</v>
      </c>
      <c r="AI516" s="9" t="s">
        <v>91</v>
      </c>
      <c r="AJ516" s="9" t="s">
        <v>91</v>
      </c>
      <c r="AK516" s="9" t="s">
        <v>91</v>
      </c>
      <c r="AL516" s="9" t="s">
        <v>90</v>
      </c>
      <c r="AM516" s="9" t="s">
        <v>91</v>
      </c>
      <c r="AN516" s="9" t="s">
        <v>4691</v>
      </c>
      <c r="AO516" s="19">
        <f>EDATE(Table2[[#This Row],[Licensed to]], -13)</f>
        <v>46050</v>
      </c>
      <c r="AP516" s="19">
        <f>EDATE(Table2[[#This Row],[Licensed to]],-4)</f>
        <v>46323</v>
      </c>
      <c r="AQ516" s="19">
        <f>EDATE(Table2[[#This Row],[Licensed to]], -13)</f>
        <v>46050</v>
      </c>
      <c r="AR516" s="19">
        <f>EDATE(Table2[[#This Row],[Licensed to]],-4)</f>
        <v>46323</v>
      </c>
    </row>
    <row r="517" spans="1:48">
      <c r="A517" s="9" t="s">
        <v>4692</v>
      </c>
      <c r="B517" s="33">
        <v>38975</v>
      </c>
      <c r="C517" s="44">
        <v>39430</v>
      </c>
      <c r="D517" s="33">
        <f>Table3[[#This Row],[Closed Date]]+ (7*365)</f>
        <v>41985</v>
      </c>
      <c r="E517" s="33">
        <v>45817</v>
      </c>
      <c r="F517" s="32"/>
      <c r="G517" s="32"/>
      <c r="H517" s="32">
        <v>100547</v>
      </c>
      <c r="I517" s="33">
        <v>39340</v>
      </c>
      <c r="J517" s="33">
        <v>39752</v>
      </c>
      <c r="K517" s="32"/>
      <c r="L517" s="32" t="s">
        <v>73</v>
      </c>
      <c r="M517" s="32" t="s">
        <v>169</v>
      </c>
      <c r="N517" s="32">
        <v>2</v>
      </c>
      <c r="O517" s="9" t="s">
        <v>4693</v>
      </c>
      <c r="P517" s="9" t="s">
        <v>2373</v>
      </c>
      <c r="Q517" s="9" t="s">
        <v>4694</v>
      </c>
      <c r="R517" s="9" t="s">
        <v>4695</v>
      </c>
      <c r="S517" s="9" t="s">
        <v>4694</v>
      </c>
      <c r="T517" s="9"/>
      <c r="U517" s="9"/>
      <c r="V517" s="9" t="s">
        <v>4696</v>
      </c>
      <c r="W517" s="9"/>
      <c r="X517" s="9"/>
      <c r="Y517" s="9"/>
      <c r="Z517" s="9" t="s">
        <v>4697</v>
      </c>
      <c r="AA517" s="9" t="s">
        <v>4698</v>
      </c>
      <c r="AB517" s="9" t="s">
        <v>87</v>
      </c>
      <c r="AC517" s="9" t="s">
        <v>191</v>
      </c>
      <c r="AD517" s="9" t="s">
        <v>4699</v>
      </c>
      <c r="AE517" s="9" t="s">
        <v>87</v>
      </c>
      <c r="AF517" s="9" t="s">
        <v>191</v>
      </c>
      <c r="AG517" s="9" t="s">
        <v>4700</v>
      </c>
      <c r="AH517" s="9" t="s">
        <v>91</v>
      </c>
      <c r="AI517" s="9" t="s">
        <v>91</v>
      </c>
      <c r="AJ517" s="9" t="s">
        <v>91</v>
      </c>
      <c r="AK517" s="9" t="s">
        <v>91</v>
      </c>
      <c r="AL517" s="9" t="s">
        <v>91</v>
      </c>
      <c r="AM517" s="9" t="s">
        <v>91</v>
      </c>
      <c r="AN517" s="9" t="s">
        <v>4701</v>
      </c>
      <c r="AO517" s="19">
        <f>EDATE(Table2[[#This Row],[Licensed to]], -13)</f>
        <v>46050</v>
      </c>
      <c r="AP517" s="19">
        <f>EDATE(Table2[[#This Row],[Licensed to]],-4)</f>
        <v>46323</v>
      </c>
      <c r="AQ517" s="19">
        <f>EDATE(Table2[[#This Row],[Licensed to]], -13)</f>
        <v>46050</v>
      </c>
      <c r="AR517" s="19">
        <f>EDATE(Table2[[#This Row],[Licensed to]],-4)</f>
        <v>46323</v>
      </c>
    </row>
    <row r="518" spans="1:48">
      <c r="A518" s="9" t="s">
        <v>4702</v>
      </c>
      <c r="B518" s="33">
        <v>37561</v>
      </c>
      <c r="C518" s="44">
        <v>42754</v>
      </c>
      <c r="D518" s="33">
        <f>Table3[[#This Row],[Closed Date]]+ (7*365)</f>
        <v>45309</v>
      </c>
      <c r="E518" s="33"/>
      <c r="F518" s="32"/>
      <c r="G518" s="32"/>
      <c r="H518" s="32">
        <v>238</v>
      </c>
      <c r="I518" s="33">
        <v>41944</v>
      </c>
      <c r="J518" s="33">
        <v>42674</v>
      </c>
      <c r="K518" s="33">
        <v>42855</v>
      </c>
      <c r="L518" s="32" t="s">
        <v>93</v>
      </c>
      <c r="M518" s="32" t="s">
        <v>94</v>
      </c>
      <c r="N518" s="32">
        <v>8</v>
      </c>
      <c r="O518" s="9" t="s">
        <v>4702</v>
      </c>
      <c r="P518" s="9" t="s">
        <v>4703</v>
      </c>
      <c r="Q518" s="9" t="s">
        <v>4704</v>
      </c>
      <c r="R518" s="9" t="s">
        <v>4705</v>
      </c>
      <c r="S518" s="9" t="s">
        <v>4706</v>
      </c>
      <c r="T518" s="9"/>
      <c r="U518" s="9"/>
      <c r="V518" s="9" t="s">
        <v>4707</v>
      </c>
      <c r="W518" s="9"/>
      <c r="X518" s="9" t="s">
        <v>4708</v>
      </c>
      <c r="Y518" s="9"/>
      <c r="Z518" s="9" t="s">
        <v>4709</v>
      </c>
      <c r="AA518" s="9" t="s">
        <v>4710</v>
      </c>
      <c r="AB518" s="9" t="s">
        <v>4711</v>
      </c>
      <c r="AC518" s="9" t="s">
        <v>4712</v>
      </c>
      <c r="AD518" s="9" t="s">
        <v>4713</v>
      </c>
      <c r="AE518" s="9" t="s">
        <v>4711</v>
      </c>
      <c r="AF518" s="9" t="s">
        <v>4712</v>
      </c>
      <c r="AG518" s="9" t="s">
        <v>4714</v>
      </c>
      <c r="AH518" s="9" t="s">
        <v>91</v>
      </c>
      <c r="AI518" s="9" t="s">
        <v>91</v>
      </c>
      <c r="AJ518" s="9" t="s">
        <v>91</v>
      </c>
      <c r="AK518" s="9" t="s">
        <v>90</v>
      </c>
      <c r="AL518" s="9" t="s">
        <v>90</v>
      </c>
      <c r="AM518" s="9" t="s">
        <v>90</v>
      </c>
      <c r="AN518" s="9"/>
      <c r="AO518" s="19">
        <f>EDATE(Table2[[#This Row],[Licensed to]], -13)</f>
        <v>45807</v>
      </c>
      <c r="AP518" s="19">
        <f>EDATE(Table2[[#This Row],[Licensed to]],-4)</f>
        <v>46081</v>
      </c>
      <c r="AQ518" s="19">
        <f>EDATE(Table2[[#This Row],[Licensed to]], -13)</f>
        <v>45807</v>
      </c>
      <c r="AR518" s="19">
        <f>EDATE(Table2[[#This Row],[Licensed to]],-4)</f>
        <v>46081</v>
      </c>
    </row>
    <row r="519" spans="1:48">
      <c r="A519" s="9" t="s">
        <v>4715</v>
      </c>
      <c r="B519" s="33">
        <v>37064</v>
      </c>
      <c r="C519" s="44">
        <v>40645</v>
      </c>
      <c r="D519" s="33">
        <f>Table3[[#This Row],[Closed Date]]+ (7*365)</f>
        <v>43200</v>
      </c>
      <c r="E519" s="33">
        <v>45818</v>
      </c>
      <c r="F519" s="32"/>
      <c r="G519" s="32"/>
      <c r="H519" s="32">
        <v>100225</v>
      </c>
      <c r="I519" s="33">
        <v>40715</v>
      </c>
      <c r="J519" s="33">
        <v>40714</v>
      </c>
      <c r="K519" s="32"/>
      <c r="L519" s="32" t="s">
        <v>93</v>
      </c>
      <c r="M519" s="32" t="s">
        <v>74</v>
      </c>
      <c r="N519" s="32">
        <v>5</v>
      </c>
      <c r="O519" s="9" t="s">
        <v>4716</v>
      </c>
      <c r="P519" s="9" t="s">
        <v>4717</v>
      </c>
      <c r="Q519" s="9" t="s">
        <v>658</v>
      </c>
      <c r="R519" s="9" t="s">
        <v>4258</v>
      </c>
      <c r="S519" s="9" t="s">
        <v>658</v>
      </c>
      <c r="T519" s="9" t="s">
        <v>658</v>
      </c>
      <c r="U519" s="9" t="s">
        <v>4258</v>
      </c>
      <c r="V519" s="9" t="s">
        <v>3449</v>
      </c>
      <c r="W519" s="9"/>
      <c r="X519" s="9"/>
      <c r="Y519" s="9"/>
      <c r="Z519" s="9" t="s">
        <v>4261</v>
      </c>
      <c r="AA519" s="9" t="s">
        <v>4718</v>
      </c>
      <c r="AB519" s="9" t="s">
        <v>87</v>
      </c>
      <c r="AC519" s="9" t="s">
        <v>385</v>
      </c>
      <c r="AD519" s="9" t="s">
        <v>4719</v>
      </c>
      <c r="AE519" s="9" t="s">
        <v>87</v>
      </c>
      <c r="AF519" s="9" t="s">
        <v>385</v>
      </c>
      <c r="AG519" s="9" t="s">
        <v>3452</v>
      </c>
      <c r="AH519" s="9" t="s">
        <v>91</v>
      </c>
      <c r="AI519" s="9" t="s">
        <v>91</v>
      </c>
      <c r="AJ519" s="9" t="s">
        <v>91</v>
      </c>
      <c r="AK519" s="9" t="s">
        <v>91</v>
      </c>
      <c r="AL519" s="9" t="s">
        <v>91</v>
      </c>
      <c r="AM519" s="9" t="s">
        <v>91</v>
      </c>
      <c r="AN519" s="9" t="s">
        <v>4720</v>
      </c>
      <c r="AO519" s="19">
        <f>EDATE(Table2[[#This Row],[Licensed to]], -13)</f>
        <v>46050</v>
      </c>
      <c r="AP519" s="19">
        <f>EDATE(Table2[[#This Row],[Licensed to]],-4)</f>
        <v>46323</v>
      </c>
      <c r="AQ519" s="19">
        <f>EDATE(Table2[[#This Row],[Licensed to]], -13)</f>
        <v>46050</v>
      </c>
      <c r="AR519" s="19">
        <f>EDATE(Table2[[#This Row],[Licensed to]],-4)</f>
        <v>46323</v>
      </c>
    </row>
    <row r="520" spans="1:48">
      <c r="A520" s="9" t="s">
        <v>4721</v>
      </c>
      <c r="B520" s="33">
        <v>37509</v>
      </c>
      <c r="C520" s="44">
        <v>40636</v>
      </c>
      <c r="D520" s="33">
        <f>Table3[[#This Row],[Closed Date]]+ (7*365)</f>
        <v>43191</v>
      </c>
      <c r="E520" s="33">
        <v>45818</v>
      </c>
      <c r="F520" s="32"/>
      <c r="G520" s="32"/>
      <c r="H520" s="32">
        <v>100270</v>
      </c>
      <c r="I520" s="33">
        <v>40513</v>
      </c>
      <c r="J520" s="33">
        <v>41243</v>
      </c>
      <c r="K520" s="32"/>
      <c r="L520" s="32" t="s">
        <v>93</v>
      </c>
      <c r="M520" s="32" t="s">
        <v>485</v>
      </c>
      <c r="N520" s="32">
        <v>5</v>
      </c>
      <c r="O520" s="9" t="s">
        <v>4716</v>
      </c>
      <c r="P520" s="9" t="s">
        <v>4717</v>
      </c>
      <c r="Q520" s="9" t="s">
        <v>658</v>
      </c>
      <c r="R520" s="9" t="s">
        <v>4258</v>
      </c>
      <c r="S520" s="9" t="s">
        <v>658</v>
      </c>
      <c r="T520" s="9" t="s">
        <v>658</v>
      </c>
      <c r="U520" s="9" t="s">
        <v>4258</v>
      </c>
      <c r="V520" s="9" t="s">
        <v>4722</v>
      </c>
      <c r="W520" s="9"/>
      <c r="X520" s="9"/>
      <c r="Y520" s="9"/>
      <c r="Z520" s="9" t="s">
        <v>4261</v>
      </c>
      <c r="AA520" s="9" t="s">
        <v>4718</v>
      </c>
      <c r="AB520" s="9" t="s">
        <v>87</v>
      </c>
      <c r="AC520" s="9" t="s">
        <v>385</v>
      </c>
      <c r="AD520" s="9" t="s">
        <v>4723</v>
      </c>
      <c r="AE520" s="9" t="s">
        <v>87</v>
      </c>
      <c r="AF520" s="9" t="s">
        <v>385</v>
      </c>
      <c r="AG520" s="9" t="s">
        <v>3452</v>
      </c>
      <c r="AH520" s="9" t="s">
        <v>91</v>
      </c>
      <c r="AI520" s="9" t="s">
        <v>91</v>
      </c>
      <c r="AJ520" s="9" t="s">
        <v>91</v>
      </c>
      <c r="AK520" s="9" t="s">
        <v>91</v>
      </c>
      <c r="AL520" s="9" t="s">
        <v>91</v>
      </c>
      <c r="AM520" s="9" t="s">
        <v>91</v>
      </c>
      <c r="AN520" s="9" t="s">
        <v>4720</v>
      </c>
      <c r="AO520" s="19">
        <f>EDATE(Table2[[#This Row],[Licensed to]], -13)</f>
        <v>45626</v>
      </c>
      <c r="AP520" s="19">
        <f>EDATE(Table2[[#This Row],[Licensed to]],-4)</f>
        <v>45900</v>
      </c>
      <c r="AQ520" s="19">
        <f>EDATE(Table2[[#This Row],[Licensed to]], -13)</f>
        <v>45626</v>
      </c>
      <c r="AR520" s="19">
        <f>EDATE(Table2[[#This Row],[Licensed to]],-4)</f>
        <v>45900</v>
      </c>
    </row>
    <row r="521" spans="1:48">
      <c r="A521" s="9" t="s">
        <v>4724</v>
      </c>
      <c r="B521" s="33">
        <v>39093</v>
      </c>
      <c r="C521" s="44">
        <v>40633</v>
      </c>
      <c r="D521" s="33">
        <f>Table3[[#This Row],[Closed Date]]+ (7*365)</f>
        <v>43188</v>
      </c>
      <c r="E521" s="33">
        <v>45818</v>
      </c>
      <c r="F521" s="32"/>
      <c r="G521" s="32"/>
      <c r="H521" s="32">
        <v>100578</v>
      </c>
      <c r="I521" s="33">
        <v>40560</v>
      </c>
      <c r="J521" s="33">
        <v>41305</v>
      </c>
      <c r="K521" s="32"/>
      <c r="L521" s="32" t="s">
        <v>93</v>
      </c>
      <c r="M521" s="32" t="s">
        <v>94</v>
      </c>
      <c r="N521" s="32">
        <v>5</v>
      </c>
      <c r="O521" s="9" t="s">
        <v>4716</v>
      </c>
      <c r="P521" s="9" t="s">
        <v>4717</v>
      </c>
      <c r="Q521" s="9" t="s">
        <v>658</v>
      </c>
      <c r="R521" s="9" t="s">
        <v>4258</v>
      </c>
      <c r="S521" s="9" t="s">
        <v>658</v>
      </c>
      <c r="T521" s="9" t="s">
        <v>658</v>
      </c>
      <c r="U521" s="9" t="s">
        <v>4258</v>
      </c>
      <c r="V521" s="9" t="s">
        <v>4725</v>
      </c>
      <c r="W521" s="9"/>
      <c r="X521" s="9"/>
      <c r="Y521" s="9"/>
      <c r="Z521" s="9" t="s">
        <v>4261</v>
      </c>
      <c r="AA521" s="9" t="s">
        <v>4718</v>
      </c>
      <c r="AB521" s="9" t="s">
        <v>87</v>
      </c>
      <c r="AC521" s="9" t="s">
        <v>385</v>
      </c>
      <c r="AD521" s="9" t="s">
        <v>4726</v>
      </c>
      <c r="AE521" s="9" t="s">
        <v>87</v>
      </c>
      <c r="AF521" s="9" t="s">
        <v>385</v>
      </c>
      <c r="AG521" s="9" t="s">
        <v>3452</v>
      </c>
      <c r="AH521" s="9" t="s">
        <v>91</v>
      </c>
      <c r="AI521" s="9" t="s">
        <v>91</v>
      </c>
      <c r="AJ521" s="9" t="s">
        <v>91</v>
      </c>
      <c r="AK521" s="9" t="s">
        <v>91</v>
      </c>
      <c r="AL521" s="9" t="s">
        <v>91</v>
      </c>
      <c r="AM521" s="9" t="s">
        <v>91</v>
      </c>
      <c r="AN521" s="9"/>
      <c r="AO521" s="19">
        <f>EDATE(Table2[[#This Row],[Licensed to]], -13)</f>
        <v>45626</v>
      </c>
      <c r="AP521" s="19">
        <f>EDATE(Table2[[#This Row],[Licensed to]],-4)</f>
        <v>45900</v>
      </c>
      <c r="AQ521" s="19">
        <f>EDATE(Table2[[#This Row],[Licensed to]], -13)</f>
        <v>45626</v>
      </c>
      <c r="AR521" s="19">
        <f>EDATE(Table2[[#This Row],[Licensed to]],-4)</f>
        <v>45900</v>
      </c>
    </row>
    <row r="522" spans="1:48">
      <c r="A522" s="9" t="s">
        <v>4727</v>
      </c>
      <c r="B522" s="33">
        <v>38924</v>
      </c>
      <c r="C522" s="44">
        <v>42802</v>
      </c>
      <c r="D522" s="33">
        <f>Table3[[#This Row],[Closed Date]]+ (7*365)</f>
        <v>45357</v>
      </c>
      <c r="E522" s="33"/>
      <c r="F522" s="32"/>
      <c r="G522" s="32"/>
      <c r="H522" s="32">
        <v>100535</v>
      </c>
      <c r="I522" s="33">
        <v>42583</v>
      </c>
      <c r="J522" s="33">
        <v>43312</v>
      </c>
      <c r="K522" s="32"/>
      <c r="L522" s="32" t="s">
        <v>93</v>
      </c>
      <c r="M522" s="32" t="s">
        <v>74</v>
      </c>
      <c r="N522" s="32">
        <v>5</v>
      </c>
      <c r="O522" s="9" t="s">
        <v>4728</v>
      </c>
      <c r="P522" s="9" t="s">
        <v>4729</v>
      </c>
      <c r="Q522" s="9" t="s">
        <v>4730</v>
      </c>
      <c r="R522" s="9" t="s">
        <v>4731</v>
      </c>
      <c r="S522" s="9" t="s">
        <v>4732</v>
      </c>
      <c r="T522" s="9"/>
      <c r="U522" s="9"/>
      <c r="V522" s="9" t="s">
        <v>4733</v>
      </c>
      <c r="W522" s="9" t="s">
        <v>4734</v>
      </c>
      <c r="X522" s="9" t="s">
        <v>4735</v>
      </c>
      <c r="Y522" s="9"/>
      <c r="Z522" s="9" t="s">
        <v>4736</v>
      </c>
      <c r="AA522" s="9" t="s">
        <v>4737</v>
      </c>
      <c r="AB522" s="9" t="s">
        <v>238</v>
      </c>
      <c r="AC522" s="9" t="s">
        <v>241</v>
      </c>
      <c r="AD522" s="9" t="s">
        <v>4738</v>
      </c>
      <c r="AE522" s="9" t="s">
        <v>238</v>
      </c>
      <c r="AF522" s="9" t="s">
        <v>241</v>
      </c>
      <c r="AG522" s="9" t="s">
        <v>4739</v>
      </c>
      <c r="AH522" s="9" t="s">
        <v>91</v>
      </c>
      <c r="AI522" s="9" t="s">
        <v>91</v>
      </c>
      <c r="AJ522" s="9" t="s">
        <v>91</v>
      </c>
      <c r="AK522" s="9" t="s">
        <v>91</v>
      </c>
      <c r="AL522" s="9" t="s">
        <v>90</v>
      </c>
      <c r="AM522" s="9" t="s">
        <v>91</v>
      </c>
      <c r="AN522" s="9"/>
      <c r="AO522" s="19">
        <f>EDATE(Table2[[#This Row],[Licensed to]], -13)</f>
        <v>45777</v>
      </c>
      <c r="AP522" s="19">
        <f>EDATE(Table2[[#This Row],[Licensed to]],-4)</f>
        <v>46053</v>
      </c>
      <c r="AQ522" s="19">
        <f>EDATE(Table2[[#This Row],[Licensed to]], -13)</f>
        <v>45777</v>
      </c>
      <c r="AR522" s="19">
        <f>EDATE(Table2[[#This Row],[Licensed to]],-4)</f>
        <v>46053</v>
      </c>
    </row>
    <row r="523" spans="1:48">
      <c r="A523" s="9" t="s">
        <v>4740</v>
      </c>
      <c r="B523" s="33">
        <v>40197</v>
      </c>
      <c r="C523" s="44">
        <v>42811</v>
      </c>
      <c r="D523" s="33">
        <f>Table3[[#This Row],[Closed Date]]+ (7*365)</f>
        <v>45366</v>
      </c>
      <c r="E523" s="33"/>
      <c r="F523" s="32"/>
      <c r="G523" s="32"/>
      <c r="H523" s="32">
        <v>100817</v>
      </c>
      <c r="I523" s="33">
        <v>42370</v>
      </c>
      <c r="J523" s="33">
        <v>43100</v>
      </c>
      <c r="K523" s="32"/>
      <c r="L523" s="32" t="s">
        <v>93</v>
      </c>
      <c r="M523" s="32" t="s">
        <v>74</v>
      </c>
      <c r="N523" s="32">
        <v>5</v>
      </c>
      <c r="O523" s="9" t="s">
        <v>4728</v>
      </c>
      <c r="P523" s="9" t="s">
        <v>4729</v>
      </c>
      <c r="Q523" s="9" t="s">
        <v>4730</v>
      </c>
      <c r="R523" s="9" t="s">
        <v>4731</v>
      </c>
      <c r="S523" s="9" t="s">
        <v>4732</v>
      </c>
      <c r="T523" s="9"/>
      <c r="U523" s="9"/>
      <c r="V523" s="9" t="s">
        <v>4735</v>
      </c>
      <c r="W523" s="9" t="s">
        <v>4734</v>
      </c>
      <c r="X523" s="9" t="s">
        <v>4735</v>
      </c>
      <c r="Y523" s="9"/>
      <c r="Z523" s="9" t="s">
        <v>4736</v>
      </c>
      <c r="AA523" s="9" t="s">
        <v>4737</v>
      </c>
      <c r="AB523" s="9" t="s">
        <v>238</v>
      </c>
      <c r="AC523" s="9" t="s">
        <v>241</v>
      </c>
      <c r="AD523" s="9" t="s">
        <v>4741</v>
      </c>
      <c r="AE523" s="9" t="s">
        <v>238</v>
      </c>
      <c r="AF523" s="9" t="s">
        <v>241</v>
      </c>
      <c r="AG523" s="9" t="s">
        <v>4739</v>
      </c>
      <c r="AH523" s="9" t="s">
        <v>91</v>
      </c>
      <c r="AI523" s="9" t="s">
        <v>91</v>
      </c>
      <c r="AJ523" s="9" t="s">
        <v>91</v>
      </c>
      <c r="AK523" s="9" t="s">
        <v>91</v>
      </c>
      <c r="AL523" s="9" t="s">
        <v>91</v>
      </c>
      <c r="AM523" s="9" t="s">
        <v>91</v>
      </c>
      <c r="AN523" s="9" t="s">
        <v>417</v>
      </c>
      <c r="AO523" s="19">
        <f>EDATE(Table2[[#This Row],[Licensed to]], -13)</f>
        <v>46022</v>
      </c>
      <c r="AP523" s="19">
        <f>EDATE(Table2[[#This Row],[Licensed to]],-4)</f>
        <v>46295</v>
      </c>
      <c r="AQ523" s="19">
        <f>EDATE(Table2[[#This Row],[Licensed to]], -13)</f>
        <v>46022</v>
      </c>
      <c r="AR523" s="19">
        <f>EDATE(Table2[[#This Row],[Licensed to]],-4)</f>
        <v>46295</v>
      </c>
    </row>
    <row r="524" spans="1:48">
      <c r="A524" s="9" t="s">
        <v>4742</v>
      </c>
      <c r="B524" s="33">
        <v>35106</v>
      </c>
      <c r="C524" s="44">
        <v>38999</v>
      </c>
      <c r="D524" s="33">
        <f>Table3[[#This Row],[Closed Date]]+ (7*365)</f>
        <v>41554</v>
      </c>
      <c r="E524" s="33">
        <v>45817</v>
      </c>
      <c r="F524" s="32"/>
      <c r="G524" s="32"/>
      <c r="H524" s="32">
        <v>100061</v>
      </c>
      <c r="I524" s="33">
        <v>38487</v>
      </c>
      <c r="J524" s="33">
        <v>39216</v>
      </c>
      <c r="K524" s="32"/>
      <c r="L524" s="32"/>
      <c r="M524" s="32" t="s">
        <v>169</v>
      </c>
      <c r="N524" s="32">
        <v>3</v>
      </c>
      <c r="O524" s="9"/>
      <c r="P524" s="9" t="s">
        <v>4743</v>
      </c>
      <c r="Q524" s="9" t="s">
        <v>4744</v>
      </c>
      <c r="R524" s="9"/>
      <c r="S524" s="9"/>
      <c r="T524" s="9"/>
      <c r="U524" s="9"/>
      <c r="V524" s="9" t="s">
        <v>4745</v>
      </c>
      <c r="W524" s="9"/>
      <c r="X524" s="9"/>
      <c r="Y524" s="9"/>
      <c r="Z524" s="9"/>
      <c r="AA524" s="9" t="s">
        <v>4746</v>
      </c>
      <c r="AB524" s="9" t="s">
        <v>87</v>
      </c>
      <c r="AC524" s="9" t="s">
        <v>385</v>
      </c>
      <c r="AD524" s="9" t="s">
        <v>4746</v>
      </c>
      <c r="AE524" s="9" t="s">
        <v>87</v>
      </c>
      <c r="AF524" s="9" t="s">
        <v>385</v>
      </c>
      <c r="AG524" s="9" t="s">
        <v>4747</v>
      </c>
      <c r="AH524" s="9" t="s">
        <v>91</v>
      </c>
      <c r="AI524" s="9" t="s">
        <v>91</v>
      </c>
      <c r="AJ524" s="9" t="s">
        <v>91</v>
      </c>
      <c r="AK524" s="9" t="s">
        <v>91</v>
      </c>
      <c r="AL524" s="9" t="s">
        <v>91</v>
      </c>
      <c r="AM524" s="9" t="s">
        <v>91</v>
      </c>
      <c r="AN524" s="9" t="s">
        <v>4748</v>
      </c>
      <c r="AO524" s="19">
        <f>EDATE(Table2[[#This Row],[Licensed to]], -13)</f>
        <v>45899</v>
      </c>
      <c r="AP524" s="19">
        <f>EDATE(Table2[[#This Row],[Licensed to]],-4)</f>
        <v>46172</v>
      </c>
      <c r="AQ524" s="19">
        <f>EDATE(Table2[[#This Row],[Licensed to]], -13)</f>
        <v>45899</v>
      </c>
      <c r="AR524" s="19">
        <f>EDATE(Table2[[#This Row],[Licensed to]],-4)</f>
        <v>46172</v>
      </c>
    </row>
    <row r="525" spans="1:48">
      <c r="A525" s="9" t="s">
        <v>4749</v>
      </c>
      <c r="B525" s="33">
        <v>39876</v>
      </c>
      <c r="C525" s="44">
        <v>40602</v>
      </c>
      <c r="D525" s="33">
        <f>Table3[[#This Row],[Closed Date]]+ (7*365)</f>
        <v>43157</v>
      </c>
      <c r="E525" s="33">
        <v>45818</v>
      </c>
      <c r="F525" s="32"/>
      <c r="G525" s="32"/>
      <c r="H525" s="32">
        <v>100734</v>
      </c>
      <c r="I525" s="33">
        <v>39876</v>
      </c>
      <c r="J525" s="33">
        <v>40602</v>
      </c>
      <c r="K525" s="32"/>
      <c r="L525" s="32" t="s">
        <v>73</v>
      </c>
      <c r="M525" s="32" t="s">
        <v>94</v>
      </c>
      <c r="N525" s="32">
        <v>5</v>
      </c>
      <c r="O525" s="9" t="s">
        <v>4750</v>
      </c>
      <c r="P525" s="9" t="s">
        <v>4751</v>
      </c>
      <c r="Q525" s="9" t="s">
        <v>4752</v>
      </c>
      <c r="R525" s="9" t="s">
        <v>4753</v>
      </c>
      <c r="S525" s="9" t="s">
        <v>3446</v>
      </c>
      <c r="T525" s="9"/>
      <c r="U525" s="9"/>
      <c r="V525" s="9" t="s">
        <v>4754</v>
      </c>
      <c r="W525" s="9"/>
      <c r="X525" s="9"/>
      <c r="Y525" s="9"/>
      <c r="Z525" s="9" t="s">
        <v>4755</v>
      </c>
      <c r="AA525" s="9" t="s">
        <v>4756</v>
      </c>
      <c r="AB525" s="9" t="s">
        <v>87</v>
      </c>
      <c r="AC525" s="9" t="s">
        <v>154</v>
      </c>
      <c r="AD525" s="9" t="s">
        <v>4756</v>
      </c>
      <c r="AE525" s="9" t="s">
        <v>87</v>
      </c>
      <c r="AF525" s="9" t="s">
        <v>154</v>
      </c>
      <c r="AG525" s="9" t="s">
        <v>4757</v>
      </c>
      <c r="AH525" s="9" t="s">
        <v>91</v>
      </c>
      <c r="AI525" s="9" t="s">
        <v>91</v>
      </c>
      <c r="AJ525" s="9" t="s">
        <v>91</v>
      </c>
      <c r="AK525" s="9" t="s">
        <v>91</v>
      </c>
      <c r="AL525" s="9" t="s">
        <v>91</v>
      </c>
      <c r="AM525" s="9" t="s">
        <v>91</v>
      </c>
      <c r="AN525" s="9" t="s">
        <v>4758</v>
      </c>
      <c r="AO525" s="19">
        <f>EDATE(Table2[[#This Row],[Licensed to]], -13)</f>
        <v>46203</v>
      </c>
      <c r="AP525" s="19">
        <f>EDATE(Table2[[#This Row],[Licensed to]],-4)</f>
        <v>46477</v>
      </c>
      <c r="AQ525" s="19">
        <f>EDATE(Table2[[#This Row],[Licensed to]], -13)</f>
        <v>46203</v>
      </c>
      <c r="AR525" s="19">
        <f>EDATE(Table2[[#This Row],[Licensed to]],-4)</f>
        <v>46477</v>
      </c>
    </row>
    <row r="526" spans="1:48">
      <c r="A526" s="9" t="s">
        <v>4759</v>
      </c>
      <c r="B526" s="33">
        <v>38712</v>
      </c>
      <c r="C526" s="44">
        <v>42474</v>
      </c>
      <c r="D526" s="33">
        <f>Table3[[#This Row],[Closed Date]]+ (7*365)</f>
        <v>45029</v>
      </c>
      <c r="E526" s="33"/>
      <c r="F526" s="32"/>
      <c r="G526" s="32"/>
      <c r="H526" s="32">
        <v>100483</v>
      </c>
      <c r="I526" s="33">
        <v>42461</v>
      </c>
      <c r="J526" s="33">
        <v>43190</v>
      </c>
      <c r="K526" s="32"/>
      <c r="L526" s="32" t="s">
        <v>93</v>
      </c>
      <c r="M526" s="32" t="s">
        <v>74</v>
      </c>
      <c r="N526" s="32">
        <v>2</v>
      </c>
      <c r="O526" s="9" t="s">
        <v>4760</v>
      </c>
      <c r="P526" s="9" t="s">
        <v>1166</v>
      </c>
      <c r="Q526" s="9" t="s">
        <v>4761</v>
      </c>
      <c r="R526" s="9" t="s">
        <v>231</v>
      </c>
      <c r="S526" s="9" t="s">
        <v>230</v>
      </c>
      <c r="T526" s="9"/>
      <c r="U526" s="9"/>
      <c r="V526" s="9" t="s">
        <v>4762</v>
      </c>
      <c r="W526" s="9" t="s">
        <v>4762</v>
      </c>
      <c r="X526" s="9" t="s">
        <v>4763</v>
      </c>
      <c r="Y526" s="9" t="s">
        <v>4764</v>
      </c>
      <c r="Z526" s="9" t="s">
        <v>4765</v>
      </c>
      <c r="AA526" s="9" t="s">
        <v>4766</v>
      </c>
      <c r="AB526" s="9" t="s">
        <v>238</v>
      </c>
      <c r="AC526" s="9" t="s">
        <v>241</v>
      </c>
      <c r="AD526" s="9" t="s">
        <v>4766</v>
      </c>
      <c r="AE526" s="9" t="s">
        <v>238</v>
      </c>
      <c r="AF526" s="9" t="s">
        <v>241</v>
      </c>
      <c r="AG526" s="9" t="s">
        <v>4767</v>
      </c>
      <c r="AH526" s="9" t="s">
        <v>91</v>
      </c>
      <c r="AI526" s="9" t="s">
        <v>91</v>
      </c>
      <c r="AJ526" s="9" t="s">
        <v>91</v>
      </c>
      <c r="AK526" s="9" t="s">
        <v>91</v>
      </c>
      <c r="AL526" s="9" t="s">
        <v>91</v>
      </c>
      <c r="AM526" s="9" t="s">
        <v>91</v>
      </c>
      <c r="AN526" s="9" t="s">
        <v>4768</v>
      </c>
      <c r="AO526" s="19">
        <f>EDATE(Table2[[#This Row],[Licensed to]], -13)</f>
        <v>45807</v>
      </c>
      <c r="AP526" s="19">
        <f>EDATE(Table2[[#This Row],[Licensed to]],-4)</f>
        <v>46081</v>
      </c>
      <c r="AQ526" s="19">
        <f>EDATE(Table2[[#This Row],[Licensed to]], -13)</f>
        <v>45807</v>
      </c>
      <c r="AR526" s="19">
        <f>EDATE(Table2[[#This Row],[Licensed to]],-4)</f>
        <v>46081</v>
      </c>
    </row>
    <row r="527" spans="1:48">
      <c r="A527" s="9" t="s">
        <v>4769</v>
      </c>
      <c r="B527" s="33">
        <v>38870</v>
      </c>
      <c r="C527" s="44">
        <v>41887</v>
      </c>
      <c r="D527" s="33">
        <f>Table3[[#This Row],[Closed Date]]+ (7*365)</f>
        <v>44442</v>
      </c>
      <c r="E527" s="33"/>
      <c r="F527" s="32"/>
      <c r="G527" s="32"/>
      <c r="H527" s="32">
        <v>100522</v>
      </c>
      <c r="I527" s="33">
        <v>41791</v>
      </c>
      <c r="J527" s="33">
        <v>42521</v>
      </c>
      <c r="K527" s="32"/>
      <c r="L527" s="32" t="s">
        <v>93</v>
      </c>
      <c r="M527" s="32" t="s">
        <v>485</v>
      </c>
      <c r="N527" s="32">
        <v>5</v>
      </c>
      <c r="O527" s="9" t="s">
        <v>4770</v>
      </c>
      <c r="P527" s="9" t="s">
        <v>4072</v>
      </c>
      <c r="Q527" s="9" t="s">
        <v>658</v>
      </c>
      <c r="R527" s="9" t="s">
        <v>657</v>
      </c>
      <c r="S527" s="9" t="s">
        <v>658</v>
      </c>
      <c r="T527" s="9"/>
      <c r="U527" s="9"/>
      <c r="V527" s="9" t="s">
        <v>4771</v>
      </c>
      <c r="W527" s="9"/>
      <c r="X527" s="9"/>
      <c r="Y527" s="9"/>
      <c r="Z527" s="9" t="s">
        <v>4772</v>
      </c>
      <c r="AA527" s="9" t="s">
        <v>4773</v>
      </c>
      <c r="AB527" s="9" t="s">
        <v>87</v>
      </c>
      <c r="AC527" s="9" t="s">
        <v>385</v>
      </c>
      <c r="AD527" s="9" t="s">
        <v>4774</v>
      </c>
      <c r="AE527" s="9" t="s">
        <v>87</v>
      </c>
      <c r="AF527" s="9" t="s">
        <v>385</v>
      </c>
      <c r="AG527" s="9" t="s">
        <v>4775</v>
      </c>
      <c r="AH527" s="9" t="s">
        <v>91</v>
      </c>
      <c r="AI527" s="9" t="s">
        <v>91</v>
      </c>
      <c r="AJ527" s="9" t="s">
        <v>91</v>
      </c>
      <c r="AK527" s="9" t="s">
        <v>91</v>
      </c>
      <c r="AL527" s="9" t="s">
        <v>91</v>
      </c>
      <c r="AM527" s="9" t="s">
        <v>91</v>
      </c>
      <c r="AN527" s="9"/>
      <c r="AO527" s="19">
        <f>EDATE(Table2[[#This Row],[Licensed to]], -13)</f>
        <v>46203</v>
      </c>
      <c r="AP527" s="19">
        <f>EDATE(Table2[[#This Row],[Licensed to]],-4)</f>
        <v>46477</v>
      </c>
      <c r="AQ527" s="19">
        <f>EDATE(Table2[[#This Row],[Licensed to]], -13)</f>
        <v>46203</v>
      </c>
      <c r="AR527" s="19">
        <f>EDATE(Table2[[#This Row],[Licensed to]],-4)</f>
        <v>46477</v>
      </c>
    </row>
    <row r="528" spans="1:48">
      <c r="A528" s="9" t="s">
        <v>4776</v>
      </c>
      <c r="B528" s="33">
        <v>39982</v>
      </c>
      <c r="C528" s="44">
        <v>41121</v>
      </c>
      <c r="D528" s="33">
        <f>Table3[[#This Row],[Closed Date]]+ (7*365)</f>
        <v>43676</v>
      </c>
      <c r="E528" s="33"/>
      <c r="F528" s="32"/>
      <c r="G528" s="32"/>
      <c r="H528" s="32">
        <v>100769</v>
      </c>
      <c r="I528" s="33">
        <v>40373</v>
      </c>
      <c r="J528" s="33">
        <v>41121</v>
      </c>
      <c r="K528" s="32"/>
      <c r="L528" s="32" t="s">
        <v>93</v>
      </c>
      <c r="M528" s="32" t="s">
        <v>169</v>
      </c>
      <c r="N528" s="32">
        <v>2</v>
      </c>
      <c r="O528" s="9" t="s">
        <v>4777</v>
      </c>
      <c r="P528" s="9" t="s">
        <v>1304</v>
      </c>
      <c r="Q528" s="9" t="s">
        <v>4777</v>
      </c>
      <c r="R528" s="9" t="s">
        <v>1703</v>
      </c>
      <c r="S528" s="9" t="s">
        <v>4777</v>
      </c>
      <c r="T528" s="9"/>
      <c r="U528" s="9"/>
      <c r="V528" s="9" t="s">
        <v>114</v>
      </c>
      <c r="W528" s="9"/>
      <c r="X528" s="9" t="s">
        <v>4778</v>
      </c>
      <c r="Y528" s="9"/>
      <c r="Z528" s="9" t="s">
        <v>4779</v>
      </c>
      <c r="AA528" s="9" t="s">
        <v>4780</v>
      </c>
      <c r="AB528" s="9" t="s">
        <v>87</v>
      </c>
      <c r="AC528" s="9" t="s">
        <v>154</v>
      </c>
      <c r="AD528" s="9" t="s">
        <v>4780</v>
      </c>
      <c r="AE528" s="9" t="s">
        <v>87</v>
      </c>
      <c r="AF528" s="9" t="s">
        <v>154</v>
      </c>
      <c r="AG528" s="9" t="s">
        <v>4781</v>
      </c>
      <c r="AH528" s="9" t="s">
        <v>91</v>
      </c>
      <c r="AI528" s="9" t="s">
        <v>91</v>
      </c>
      <c r="AJ528" s="9" t="s">
        <v>91</v>
      </c>
      <c r="AK528" s="9" t="s">
        <v>91</v>
      </c>
      <c r="AL528" s="9" t="s">
        <v>91</v>
      </c>
      <c r="AM528" s="9" t="s">
        <v>91</v>
      </c>
      <c r="AN528" s="9"/>
      <c r="AO528" s="19">
        <f>EDATE(Table2[[#This Row],[Licensed to]], -13)</f>
        <v>46203</v>
      </c>
      <c r="AP528" s="19">
        <f>EDATE(Table2[[#This Row],[Licensed to]],-4)</f>
        <v>46477</v>
      </c>
      <c r="AQ528" s="19">
        <f>EDATE(Table2[[#This Row],[Licensed to]], -13)</f>
        <v>46203</v>
      </c>
      <c r="AR528" s="19">
        <f>EDATE(Table2[[#This Row],[Licensed to]],-4)</f>
        <v>46477</v>
      </c>
    </row>
    <row r="529" spans="1:44">
      <c r="A529" s="9" t="s">
        <v>4782</v>
      </c>
      <c r="B529" s="33">
        <v>39659</v>
      </c>
      <c r="C529" s="44">
        <v>43872</v>
      </c>
      <c r="D529" s="33">
        <f>Table3[[#This Row],[Closed Date]]+ (7*365)</f>
        <v>46427</v>
      </c>
      <c r="E529" s="33"/>
      <c r="F529" s="32"/>
      <c r="G529" s="32">
        <v>14026</v>
      </c>
      <c r="H529" s="32">
        <v>100708</v>
      </c>
      <c r="I529" s="33">
        <v>43344</v>
      </c>
      <c r="J529" s="33">
        <v>44074</v>
      </c>
      <c r="K529" s="32"/>
      <c r="L529" s="32" t="s">
        <v>93</v>
      </c>
      <c r="M529" s="32" t="s">
        <v>74</v>
      </c>
      <c r="N529" s="32">
        <v>1</v>
      </c>
      <c r="O529" s="9" t="s">
        <v>4783</v>
      </c>
      <c r="P529" s="9" t="s">
        <v>4784</v>
      </c>
      <c r="Q529" s="9" t="s">
        <v>4785</v>
      </c>
      <c r="R529" s="9" t="s">
        <v>4786</v>
      </c>
      <c r="S529" s="9" t="s">
        <v>4787</v>
      </c>
      <c r="T529" s="9"/>
      <c r="U529" s="9"/>
      <c r="V529" s="9" t="s">
        <v>4788</v>
      </c>
      <c r="W529" s="9"/>
      <c r="X529" s="9" t="s">
        <v>4789</v>
      </c>
      <c r="Y529" s="9"/>
      <c r="Z529" s="9" t="s">
        <v>4790</v>
      </c>
      <c r="AA529" s="9" t="s">
        <v>4791</v>
      </c>
      <c r="AB529" s="9" t="s">
        <v>1850</v>
      </c>
      <c r="AC529" s="9" t="s">
        <v>1851</v>
      </c>
      <c r="AD529" s="9" t="s">
        <v>4792</v>
      </c>
      <c r="AE529" s="9" t="s">
        <v>334</v>
      </c>
      <c r="AF529" s="9" t="s">
        <v>335</v>
      </c>
      <c r="AG529" s="9" t="s">
        <v>4793</v>
      </c>
      <c r="AH529" s="9" t="s">
        <v>91</v>
      </c>
      <c r="AI529" s="9" t="s">
        <v>91</v>
      </c>
      <c r="AJ529" s="9" t="s">
        <v>91</v>
      </c>
      <c r="AK529" s="9" t="s">
        <v>91</v>
      </c>
      <c r="AL529" s="9" t="s">
        <v>91</v>
      </c>
      <c r="AM529" s="9" t="s">
        <v>91</v>
      </c>
      <c r="AN529" s="9" t="s">
        <v>417</v>
      </c>
      <c r="AO529" s="19">
        <f>EDATE(Table2[[#This Row],[Licensed to]], -13)</f>
        <v>45807</v>
      </c>
      <c r="AP529" s="19">
        <f>EDATE(Table2[[#This Row],[Licensed to]],-4)</f>
        <v>46081</v>
      </c>
      <c r="AQ529" s="19">
        <f>EDATE(Table2[[#This Row],[Licensed to]], -13)</f>
        <v>45807</v>
      </c>
      <c r="AR529" s="19">
        <f>EDATE(Table2[[#This Row],[Licensed to]],-4)</f>
        <v>46081</v>
      </c>
    </row>
    <row r="530" spans="1:44">
      <c r="A530" s="9" t="s">
        <v>4794</v>
      </c>
      <c r="B530" s="33">
        <v>41012</v>
      </c>
      <c r="C530" s="44">
        <v>42795</v>
      </c>
      <c r="D530" s="33">
        <f>Table3[[#This Row],[Closed Date]]+ (7*365)</f>
        <v>45350</v>
      </c>
      <c r="E530" s="33"/>
      <c r="F530" s="32"/>
      <c r="G530" s="32"/>
      <c r="H530" s="32">
        <v>100959</v>
      </c>
      <c r="I530" s="33">
        <v>42095</v>
      </c>
      <c r="J530" s="33">
        <v>42825</v>
      </c>
      <c r="K530" s="32"/>
      <c r="L530" s="32" t="s">
        <v>93</v>
      </c>
      <c r="M530" s="32" t="s">
        <v>94</v>
      </c>
      <c r="N530" s="32">
        <v>5</v>
      </c>
      <c r="O530" s="9" t="s">
        <v>4795</v>
      </c>
      <c r="P530" s="9" t="s">
        <v>4796</v>
      </c>
      <c r="Q530" s="9" t="s">
        <v>4797</v>
      </c>
      <c r="R530" s="9" t="s">
        <v>4798</v>
      </c>
      <c r="S530" s="9" t="s">
        <v>4799</v>
      </c>
      <c r="T530" s="9" t="s">
        <v>4800</v>
      </c>
      <c r="U530" s="9" t="s">
        <v>1931</v>
      </c>
      <c r="V530" s="9" t="s">
        <v>4801</v>
      </c>
      <c r="W530" s="9" t="s">
        <v>4802</v>
      </c>
      <c r="X530" s="9"/>
      <c r="Y530" s="9"/>
      <c r="Z530" s="9" t="s">
        <v>4803</v>
      </c>
      <c r="AA530" s="9" t="s">
        <v>4804</v>
      </c>
      <c r="AB530" s="9" t="s">
        <v>87</v>
      </c>
      <c r="AC530" s="9" t="s">
        <v>474</v>
      </c>
      <c r="AD530" s="9" t="s">
        <v>415</v>
      </c>
      <c r="AE530" s="9" t="s">
        <v>87</v>
      </c>
      <c r="AF530" s="9" t="s">
        <v>272</v>
      </c>
      <c r="AG530" s="9" t="s">
        <v>4805</v>
      </c>
      <c r="AH530" s="9" t="s">
        <v>91</v>
      </c>
      <c r="AI530" s="9" t="s">
        <v>91</v>
      </c>
      <c r="AJ530" s="9" t="s">
        <v>91</v>
      </c>
      <c r="AK530" s="9" t="s">
        <v>90</v>
      </c>
      <c r="AL530" s="9" t="s">
        <v>91</v>
      </c>
      <c r="AM530" s="9" t="s">
        <v>91</v>
      </c>
      <c r="AN530" s="9" t="s">
        <v>417</v>
      </c>
      <c r="AO530" s="19">
        <f>EDATE(Table2[[#This Row],[Licensed to]], -13)</f>
        <v>46050</v>
      </c>
      <c r="AP530" s="19">
        <f>EDATE(Table2[[#This Row],[Licensed to]],-4)</f>
        <v>46323</v>
      </c>
      <c r="AQ530" s="19">
        <f>EDATE(Table2[[#This Row],[Licensed to]], -13)</f>
        <v>46050</v>
      </c>
      <c r="AR530" s="19">
        <f>EDATE(Table2[[#This Row],[Licensed to]],-4)</f>
        <v>46323</v>
      </c>
    </row>
    <row r="531" spans="1:44">
      <c r="A531" s="9" t="s">
        <v>4806</v>
      </c>
      <c r="B531" s="33">
        <v>40256</v>
      </c>
      <c r="C531" s="44">
        <v>42681</v>
      </c>
      <c r="D531" s="33">
        <f>Table3[[#This Row],[Closed Date]]+ (7*365)</f>
        <v>45236</v>
      </c>
      <c r="E531" s="33"/>
      <c r="F531" s="32"/>
      <c r="G531" s="32"/>
      <c r="H531" s="32">
        <v>100838</v>
      </c>
      <c r="I531" s="33">
        <v>42064</v>
      </c>
      <c r="J531" s="33">
        <v>42794</v>
      </c>
      <c r="K531" s="32"/>
      <c r="L531" s="32" t="s">
        <v>93</v>
      </c>
      <c r="M531" s="32" t="s">
        <v>94</v>
      </c>
      <c r="N531" s="32">
        <v>5</v>
      </c>
      <c r="O531" s="9" t="s">
        <v>4795</v>
      </c>
      <c r="P531" s="9" t="s">
        <v>4796</v>
      </c>
      <c r="Q531" s="9" t="s">
        <v>4797</v>
      </c>
      <c r="R531" s="9" t="s">
        <v>4798</v>
      </c>
      <c r="S531" s="9" t="s">
        <v>4799</v>
      </c>
      <c r="T531" s="9"/>
      <c r="U531" s="9"/>
      <c r="V531" s="9" t="s">
        <v>4807</v>
      </c>
      <c r="W531" s="9"/>
      <c r="X531" s="9"/>
      <c r="Y531" s="9"/>
      <c r="Z531" s="9" t="s">
        <v>4803</v>
      </c>
      <c r="AA531" s="9" t="s">
        <v>4808</v>
      </c>
      <c r="AB531" s="9" t="s">
        <v>87</v>
      </c>
      <c r="AC531" s="9" t="s">
        <v>474</v>
      </c>
      <c r="AD531" s="9" t="s">
        <v>4808</v>
      </c>
      <c r="AE531" s="9" t="s">
        <v>87</v>
      </c>
      <c r="AF531" s="9" t="s">
        <v>474</v>
      </c>
      <c r="AG531" s="9" t="s">
        <v>4809</v>
      </c>
      <c r="AH531" s="9" t="s">
        <v>91</v>
      </c>
      <c r="AI531" s="9" t="s">
        <v>91</v>
      </c>
      <c r="AJ531" s="9" t="s">
        <v>91</v>
      </c>
      <c r="AK531" s="9" t="s">
        <v>91</v>
      </c>
      <c r="AL531" s="9" t="s">
        <v>91</v>
      </c>
      <c r="AM531" s="9" t="s">
        <v>91</v>
      </c>
      <c r="AN531" s="9" t="s">
        <v>4810</v>
      </c>
      <c r="AO531" s="19">
        <f>EDATE(Table2[[#This Row],[Licensed to]], -13)</f>
        <v>46050</v>
      </c>
      <c r="AP531" s="19">
        <f>EDATE(Table2[[#This Row],[Licensed to]],-4)</f>
        <v>46323</v>
      </c>
      <c r="AQ531" s="19">
        <f>EDATE(Table2[[#This Row],[Licensed to]], -13)</f>
        <v>46050</v>
      </c>
      <c r="AR531" s="19">
        <f>EDATE(Table2[[#This Row],[Licensed to]],-4)</f>
        <v>46323</v>
      </c>
    </row>
    <row r="532" spans="1:44">
      <c r="A532" s="9" t="s">
        <v>4811</v>
      </c>
      <c r="B532" s="33">
        <v>36767</v>
      </c>
      <c r="C532" s="44">
        <v>40847</v>
      </c>
      <c r="D532" s="33">
        <f>Table3[[#This Row],[Closed Date]]+ (7*365)</f>
        <v>43402</v>
      </c>
      <c r="E532" s="33"/>
      <c r="F532" s="32"/>
      <c r="G532" s="32"/>
      <c r="H532" s="32">
        <v>63</v>
      </c>
      <c r="I532" s="33">
        <v>39995</v>
      </c>
      <c r="J532" s="33">
        <v>40724</v>
      </c>
      <c r="K532" s="32"/>
      <c r="L532" s="32" t="s">
        <v>93</v>
      </c>
      <c r="M532" s="32" t="s">
        <v>94</v>
      </c>
      <c r="N532" s="32">
        <v>20</v>
      </c>
      <c r="O532" s="9" t="s">
        <v>4812</v>
      </c>
      <c r="P532" s="9" t="s">
        <v>968</v>
      </c>
      <c r="Q532" s="9" t="s">
        <v>4813</v>
      </c>
      <c r="R532" s="9" t="s">
        <v>1931</v>
      </c>
      <c r="S532" s="9" t="s">
        <v>4814</v>
      </c>
      <c r="T532" s="9"/>
      <c r="U532" s="9"/>
      <c r="V532" s="9" t="s">
        <v>4815</v>
      </c>
      <c r="W532" s="9"/>
      <c r="X532" s="9"/>
      <c r="Y532" s="9"/>
      <c r="Z532" s="9" t="s">
        <v>4816</v>
      </c>
      <c r="AA532" s="9" t="s">
        <v>4817</v>
      </c>
      <c r="AB532" s="9" t="s">
        <v>4818</v>
      </c>
      <c r="AC532" s="9" t="s">
        <v>4819</v>
      </c>
      <c r="AD532" s="9" t="s">
        <v>4820</v>
      </c>
      <c r="AE532" s="9" t="s">
        <v>4818</v>
      </c>
      <c r="AF532" s="9" t="s">
        <v>4819</v>
      </c>
      <c r="AG532" s="9" t="s">
        <v>4821</v>
      </c>
      <c r="AH532" s="9" t="s">
        <v>91</v>
      </c>
      <c r="AI532" s="9" t="s">
        <v>91</v>
      </c>
      <c r="AJ532" s="9" t="s">
        <v>91</v>
      </c>
      <c r="AK532" s="9" t="s">
        <v>91</v>
      </c>
      <c r="AL532" s="9" t="s">
        <v>91</v>
      </c>
      <c r="AM532" s="9" t="s">
        <v>90</v>
      </c>
      <c r="AN532" s="9" t="s">
        <v>4822</v>
      </c>
      <c r="AO532" s="19">
        <f>EDATE(Table2[[#This Row],[Licensed to]], -13)</f>
        <v>46172</v>
      </c>
      <c r="AP532" s="19">
        <f>EDATE(Table2[[#This Row],[Licensed to]],-4)</f>
        <v>46446</v>
      </c>
      <c r="AQ532" s="19">
        <f>EDATE(Table2[[#This Row],[Licensed to]], -13)</f>
        <v>46172</v>
      </c>
      <c r="AR532" s="19">
        <f>EDATE(Table2[[#This Row],[Licensed to]],-4)</f>
        <v>46446</v>
      </c>
    </row>
    <row r="533" spans="1:44">
      <c r="A533" s="9" t="s">
        <v>4823</v>
      </c>
      <c r="B533" s="33">
        <v>37231</v>
      </c>
      <c r="C533" s="44">
        <v>40115</v>
      </c>
      <c r="D533" s="33">
        <f>Table3[[#This Row],[Closed Date]]+ (7*365)</f>
        <v>42670</v>
      </c>
      <c r="E533" s="33">
        <v>45817</v>
      </c>
      <c r="F533" s="32"/>
      <c r="G533" s="32"/>
      <c r="H533" s="32">
        <v>100245</v>
      </c>
      <c r="I533" s="33">
        <v>39452</v>
      </c>
      <c r="J533" s="33">
        <v>40182</v>
      </c>
      <c r="K533" s="32"/>
      <c r="L533" s="32" t="s">
        <v>93</v>
      </c>
      <c r="M533" s="32" t="s">
        <v>74</v>
      </c>
      <c r="N533" s="32">
        <v>3</v>
      </c>
      <c r="O533" s="9"/>
      <c r="P533" s="9" t="s">
        <v>3439</v>
      </c>
      <c r="Q533" s="9" t="s">
        <v>4824</v>
      </c>
      <c r="R533" s="9" t="s">
        <v>4825</v>
      </c>
      <c r="S533" s="9" t="s">
        <v>4826</v>
      </c>
      <c r="T533" s="9"/>
      <c r="U533" s="9"/>
      <c r="V533" s="9" t="s">
        <v>4827</v>
      </c>
      <c r="W533" s="9"/>
      <c r="X533" s="9"/>
      <c r="Y533" s="9"/>
      <c r="Z533" s="9" t="s">
        <v>4828</v>
      </c>
      <c r="AA533" s="9" t="s">
        <v>4829</v>
      </c>
      <c r="AB533" s="9" t="s">
        <v>238</v>
      </c>
      <c r="AC533" s="9" t="s">
        <v>241</v>
      </c>
      <c r="AD533" s="9" t="s">
        <v>4830</v>
      </c>
      <c r="AE533" s="9" t="s">
        <v>238</v>
      </c>
      <c r="AF533" s="9" t="s">
        <v>241</v>
      </c>
      <c r="AG533" s="9" t="s">
        <v>4831</v>
      </c>
      <c r="AH533" s="9" t="s">
        <v>91</v>
      </c>
      <c r="AI533" s="9" t="s">
        <v>91</v>
      </c>
      <c r="AJ533" s="9" t="s">
        <v>91</v>
      </c>
      <c r="AK533" s="9" t="s">
        <v>91</v>
      </c>
      <c r="AL533" s="9" t="s">
        <v>90</v>
      </c>
      <c r="AM533" s="9" t="s">
        <v>91</v>
      </c>
      <c r="AN533" s="9" t="s">
        <v>4832</v>
      </c>
      <c r="AO533" s="19">
        <f>EDATE(Table2[[#This Row],[Licensed to]], -13)</f>
        <v>45991</v>
      </c>
      <c r="AP533" s="19">
        <f>EDATE(Table2[[#This Row],[Licensed to]],-4)</f>
        <v>46265</v>
      </c>
      <c r="AQ533" s="19">
        <f>EDATE(Table2[[#This Row],[Licensed to]], -13)</f>
        <v>45991</v>
      </c>
      <c r="AR533" s="19">
        <f>EDATE(Table2[[#This Row],[Licensed to]],-4)</f>
        <v>46265</v>
      </c>
    </row>
    <row r="534" spans="1:44">
      <c r="A534" s="9" t="s">
        <v>4833</v>
      </c>
      <c r="B534" s="33">
        <v>42346</v>
      </c>
      <c r="C534" s="44">
        <v>43860</v>
      </c>
      <c r="D534" s="33">
        <f>Table3[[#This Row],[Closed Date]]+ (7*365)</f>
        <v>46415</v>
      </c>
      <c r="E534" s="33"/>
      <c r="F534" s="32"/>
      <c r="G534" s="32">
        <v>22569</v>
      </c>
      <c r="H534" s="32">
        <v>101208</v>
      </c>
      <c r="I534" s="33">
        <v>43435</v>
      </c>
      <c r="J534" s="33">
        <v>44165</v>
      </c>
      <c r="K534" s="32"/>
      <c r="L534" s="32" t="s">
        <v>93</v>
      </c>
      <c r="M534" s="32" t="s">
        <v>94</v>
      </c>
      <c r="N534" s="32">
        <v>5</v>
      </c>
      <c r="O534" s="9" t="s">
        <v>4834</v>
      </c>
      <c r="P534" s="9" t="s">
        <v>467</v>
      </c>
      <c r="Q534" s="9" t="s">
        <v>468</v>
      </c>
      <c r="R534" s="9" t="s">
        <v>469</v>
      </c>
      <c r="S534" s="9" t="s">
        <v>468</v>
      </c>
      <c r="T534" s="9"/>
      <c r="U534" s="9"/>
      <c r="V534" s="9" t="s">
        <v>4835</v>
      </c>
      <c r="W534" s="9" t="s">
        <v>4835</v>
      </c>
      <c r="X534" s="9" t="s">
        <v>470</v>
      </c>
      <c r="Y534" s="9"/>
      <c r="Z534" s="9" t="s">
        <v>472</v>
      </c>
      <c r="AA534" s="9" t="s">
        <v>4836</v>
      </c>
      <c r="AB534" s="9" t="s">
        <v>87</v>
      </c>
      <c r="AC534" s="9" t="s">
        <v>140</v>
      </c>
      <c r="AD534" s="9" t="s">
        <v>4836</v>
      </c>
      <c r="AE534" s="9" t="s">
        <v>87</v>
      </c>
      <c r="AF534" s="9" t="s">
        <v>140</v>
      </c>
      <c r="AG534" s="9" t="s">
        <v>4837</v>
      </c>
      <c r="AH534" s="9" t="s">
        <v>91</v>
      </c>
      <c r="AI534" s="9" t="s">
        <v>91</v>
      </c>
      <c r="AJ534" s="9" t="s">
        <v>91</v>
      </c>
      <c r="AK534" s="9" t="s">
        <v>90</v>
      </c>
      <c r="AL534" s="9" t="s">
        <v>91</v>
      </c>
      <c r="AM534" s="9" t="s">
        <v>91</v>
      </c>
      <c r="AN534" s="9" t="s">
        <v>417</v>
      </c>
      <c r="AO534" s="19">
        <f>EDATE(Table2[[#This Row],[Licensed to]], -13)</f>
        <v>45807</v>
      </c>
      <c r="AP534" s="19">
        <f>EDATE(Table2[[#This Row],[Licensed to]],-4)</f>
        <v>46081</v>
      </c>
      <c r="AQ534" s="19">
        <f>EDATE(Table2[[#This Row],[Licensed to]], -13)</f>
        <v>45807</v>
      </c>
      <c r="AR534" s="19">
        <f>EDATE(Table2[[#This Row],[Licensed to]],-4)</f>
        <v>46081</v>
      </c>
    </row>
    <row r="535" spans="1:44">
      <c r="A535" s="9" t="s">
        <v>4838</v>
      </c>
      <c r="B535" s="32"/>
      <c r="C535" s="44">
        <v>39294</v>
      </c>
      <c r="D535" s="33">
        <f>Table3[[#This Row],[Closed Date]]+ (7*365)</f>
        <v>41849</v>
      </c>
      <c r="E535" s="33">
        <v>45817</v>
      </c>
      <c r="F535" s="32"/>
      <c r="G535" s="32"/>
      <c r="H535" s="32">
        <v>130</v>
      </c>
      <c r="I535" s="33">
        <v>39035</v>
      </c>
      <c r="J535" s="33">
        <v>39370</v>
      </c>
      <c r="K535" s="32"/>
      <c r="L535" s="32" t="s">
        <v>73</v>
      </c>
      <c r="M535" s="32" t="s">
        <v>94</v>
      </c>
      <c r="N535" s="32">
        <v>6</v>
      </c>
      <c r="O535" s="9"/>
      <c r="P535" s="9" t="s">
        <v>4839</v>
      </c>
      <c r="Q535" s="9" t="s">
        <v>4840</v>
      </c>
      <c r="R535" s="9"/>
      <c r="S535" s="9"/>
      <c r="T535" s="9"/>
      <c r="U535" s="9"/>
      <c r="V535" s="9" t="s">
        <v>4841</v>
      </c>
      <c r="W535" s="9"/>
      <c r="X535" s="9"/>
      <c r="Y535" s="9"/>
      <c r="Z535" s="9" t="s">
        <v>4842</v>
      </c>
      <c r="AA535" s="9" t="s">
        <v>4843</v>
      </c>
      <c r="AB535" s="9" t="s">
        <v>1786</v>
      </c>
      <c r="AC535" s="9" t="s">
        <v>1787</v>
      </c>
      <c r="AD535" s="9" t="s">
        <v>4843</v>
      </c>
      <c r="AE535" s="9" t="s">
        <v>1786</v>
      </c>
      <c r="AF535" s="9" t="s">
        <v>1787</v>
      </c>
      <c r="AG535" s="9" t="s">
        <v>4844</v>
      </c>
      <c r="AH535" s="9" t="s">
        <v>91</v>
      </c>
      <c r="AI535" s="9" t="s">
        <v>91</v>
      </c>
      <c r="AJ535" s="9" t="s">
        <v>91</v>
      </c>
      <c r="AK535" s="9" t="s">
        <v>91</v>
      </c>
      <c r="AL535" s="9" t="s">
        <v>91</v>
      </c>
      <c r="AM535" s="9" t="s">
        <v>91</v>
      </c>
      <c r="AN535" s="9" t="s">
        <v>4845</v>
      </c>
      <c r="AO535" s="19">
        <f>EDATE(Table2[[#This Row],[Licensed to]], -13)</f>
        <v>45930</v>
      </c>
      <c r="AP535" s="19">
        <f>EDATE(Table2[[#This Row],[Licensed to]],-4)</f>
        <v>46203</v>
      </c>
      <c r="AQ535" s="19">
        <f>EDATE(Table2[[#This Row],[Licensed to]], -13)</f>
        <v>45930</v>
      </c>
      <c r="AR535" s="19">
        <f>EDATE(Table2[[#This Row],[Licensed to]],-4)</f>
        <v>46203</v>
      </c>
    </row>
    <row r="536" spans="1:44">
      <c r="A536" s="9" t="s">
        <v>4846</v>
      </c>
      <c r="B536" s="33">
        <v>42471</v>
      </c>
      <c r="C536" s="44">
        <v>44228</v>
      </c>
      <c r="D536" s="33">
        <f>Table3[[#This Row],[Closed Date]]+ (7*365)</f>
        <v>46783</v>
      </c>
      <c r="E536" s="33"/>
      <c r="F536" s="32"/>
      <c r="G536" s="32">
        <v>17674</v>
      </c>
      <c r="H536" s="32">
        <v>101147</v>
      </c>
      <c r="I536" s="33">
        <v>43556</v>
      </c>
      <c r="J536" s="33">
        <v>44286</v>
      </c>
      <c r="K536" s="32"/>
      <c r="L536" s="32" t="s">
        <v>93</v>
      </c>
      <c r="M536" s="32" t="s">
        <v>485</v>
      </c>
      <c r="N536" s="32">
        <v>2</v>
      </c>
      <c r="O536" s="9" t="s">
        <v>4847</v>
      </c>
      <c r="P536" s="9" t="s">
        <v>4848</v>
      </c>
      <c r="Q536" s="9" t="s">
        <v>4849</v>
      </c>
      <c r="R536" s="9" t="s">
        <v>4605</v>
      </c>
      <c r="S536" s="9" t="s">
        <v>4606</v>
      </c>
      <c r="T536" s="9"/>
      <c r="U536" s="9"/>
      <c r="V536" s="9" t="s">
        <v>4850</v>
      </c>
      <c r="W536" s="9"/>
      <c r="X536" s="9" t="s">
        <v>4850</v>
      </c>
      <c r="Y536" s="9"/>
      <c r="Z536" s="9" t="s">
        <v>4851</v>
      </c>
      <c r="AA536" s="9" t="s">
        <v>4852</v>
      </c>
      <c r="AB536" s="9" t="s">
        <v>87</v>
      </c>
      <c r="AC536" s="9" t="s">
        <v>385</v>
      </c>
      <c r="AD536" s="9" t="s">
        <v>4852</v>
      </c>
      <c r="AE536" s="9" t="s">
        <v>87</v>
      </c>
      <c r="AF536" s="9" t="s">
        <v>385</v>
      </c>
      <c r="AG536" s="9" t="s">
        <v>4853</v>
      </c>
      <c r="AH536" s="9" t="s">
        <v>91</v>
      </c>
      <c r="AI536" s="9" t="s">
        <v>91</v>
      </c>
      <c r="AJ536" s="9" t="s">
        <v>91</v>
      </c>
      <c r="AK536" s="9" t="s">
        <v>91</v>
      </c>
      <c r="AL536" s="9" t="s">
        <v>91</v>
      </c>
      <c r="AM536" s="9" t="s">
        <v>91</v>
      </c>
      <c r="AN536" s="9" t="s">
        <v>417</v>
      </c>
      <c r="AO536" s="19">
        <f>EDATE(Table2[[#This Row],[Licensed to]], -13)</f>
        <v>45960</v>
      </c>
      <c r="AP536" s="19">
        <f>EDATE(Table2[[#This Row],[Licensed to]],-4)</f>
        <v>46233</v>
      </c>
      <c r="AQ536" s="19">
        <f>EDATE(Table2[[#This Row],[Licensed to]], -13)</f>
        <v>45960</v>
      </c>
      <c r="AR536" s="19">
        <f>EDATE(Table2[[#This Row],[Licensed to]],-4)</f>
        <v>46233</v>
      </c>
    </row>
    <row r="537" spans="1:44">
      <c r="A537" s="9" t="s">
        <v>4854</v>
      </c>
      <c r="B537" s="33">
        <v>40218</v>
      </c>
      <c r="C537" s="44">
        <v>42921</v>
      </c>
      <c r="D537" s="33">
        <f>Table3[[#This Row],[Closed Date]]+ (7*365)</f>
        <v>45476</v>
      </c>
      <c r="E537" s="33"/>
      <c r="F537" s="32"/>
      <c r="G537" s="32"/>
      <c r="H537" s="32">
        <v>100827</v>
      </c>
      <c r="I537" s="33">
        <v>42401</v>
      </c>
      <c r="J537" s="33">
        <v>43131</v>
      </c>
      <c r="K537" s="32"/>
      <c r="L537" s="32" t="s">
        <v>93</v>
      </c>
      <c r="M537" s="32" t="s">
        <v>94</v>
      </c>
      <c r="N537" s="32">
        <v>5</v>
      </c>
      <c r="O537" s="9" t="s">
        <v>4855</v>
      </c>
      <c r="P537" s="9" t="s">
        <v>4856</v>
      </c>
      <c r="Q537" s="9" t="s">
        <v>3446</v>
      </c>
      <c r="R537" s="9" t="s">
        <v>4857</v>
      </c>
      <c r="S537" s="9" t="s">
        <v>4858</v>
      </c>
      <c r="T537" s="9" t="s">
        <v>4858</v>
      </c>
      <c r="U537" s="9" t="s">
        <v>4857</v>
      </c>
      <c r="V537" s="9"/>
      <c r="W537" s="9" t="s">
        <v>4859</v>
      </c>
      <c r="X537" s="9" t="s">
        <v>4860</v>
      </c>
      <c r="Y537" s="9"/>
      <c r="Z537" s="9" t="s">
        <v>4861</v>
      </c>
      <c r="AA537" s="9" t="s">
        <v>4862</v>
      </c>
      <c r="AB537" s="9" t="s">
        <v>87</v>
      </c>
      <c r="AC537" s="9" t="s">
        <v>154</v>
      </c>
      <c r="AD537" s="9" t="s">
        <v>4862</v>
      </c>
      <c r="AE537" s="9" t="s">
        <v>87</v>
      </c>
      <c r="AF537" s="9" t="s">
        <v>154</v>
      </c>
      <c r="AG537" s="9" t="s">
        <v>4863</v>
      </c>
      <c r="AH537" s="9" t="s">
        <v>91</v>
      </c>
      <c r="AI537" s="9" t="s">
        <v>91</v>
      </c>
      <c r="AJ537" s="9" t="s">
        <v>91</v>
      </c>
      <c r="AK537" s="9" t="s">
        <v>90</v>
      </c>
      <c r="AL537" s="9" t="s">
        <v>91</v>
      </c>
      <c r="AM537" s="9" t="s">
        <v>91</v>
      </c>
      <c r="AN537" s="9" t="s">
        <v>274</v>
      </c>
      <c r="AO537" s="19">
        <f>EDATE(Table2[[#This Row],[Licensed to]], -13)</f>
        <v>45960</v>
      </c>
      <c r="AP537" s="19">
        <f>EDATE(Table2[[#This Row],[Licensed to]],-4)</f>
        <v>46233</v>
      </c>
      <c r="AQ537" s="19">
        <f>EDATE(Table2[[#This Row],[Licensed to]], -13)</f>
        <v>45960</v>
      </c>
      <c r="AR537" s="19">
        <f>EDATE(Table2[[#This Row],[Licensed to]],-4)</f>
        <v>46233</v>
      </c>
    </row>
    <row r="538" spans="1:44">
      <c r="A538" s="9" t="s">
        <v>4864</v>
      </c>
      <c r="B538" s="33">
        <v>39601</v>
      </c>
      <c r="C538" s="44">
        <v>41183</v>
      </c>
      <c r="D538" s="33">
        <f>Table3[[#This Row],[Closed Date]]+ (7*365)</f>
        <v>43738</v>
      </c>
      <c r="E538" s="33"/>
      <c r="F538" s="32"/>
      <c r="G538" s="32"/>
      <c r="H538" s="32">
        <v>100695</v>
      </c>
      <c r="I538" s="33">
        <v>40940</v>
      </c>
      <c r="J538" s="33">
        <v>41670</v>
      </c>
      <c r="K538" s="32"/>
      <c r="L538" s="32" t="s">
        <v>93</v>
      </c>
      <c r="M538" s="32" t="s">
        <v>94</v>
      </c>
      <c r="N538" s="32">
        <v>5</v>
      </c>
      <c r="O538" s="9" t="s">
        <v>705</v>
      </c>
      <c r="P538" s="9" t="s">
        <v>706</v>
      </c>
      <c r="Q538" s="9" t="s">
        <v>707</v>
      </c>
      <c r="R538" s="9" t="s">
        <v>708</v>
      </c>
      <c r="S538" s="9" t="s">
        <v>709</v>
      </c>
      <c r="T538" s="9"/>
      <c r="U538" s="9"/>
      <c r="V538" s="9" t="s">
        <v>710</v>
      </c>
      <c r="W538" s="9"/>
      <c r="X538" s="9"/>
      <c r="Y538" s="9"/>
      <c r="Z538" s="9" t="s">
        <v>711</v>
      </c>
      <c r="AA538" s="9" t="s">
        <v>712</v>
      </c>
      <c r="AB538" s="9" t="s">
        <v>87</v>
      </c>
      <c r="AC538" s="9" t="s">
        <v>713</v>
      </c>
      <c r="AD538" s="9" t="s">
        <v>4865</v>
      </c>
      <c r="AE538" s="9" t="s">
        <v>87</v>
      </c>
      <c r="AF538" s="9" t="s">
        <v>474</v>
      </c>
      <c r="AG538" s="9" t="s">
        <v>4866</v>
      </c>
      <c r="AH538" s="9" t="s">
        <v>91</v>
      </c>
      <c r="AI538" s="9" t="s">
        <v>91</v>
      </c>
      <c r="AJ538" s="9" t="s">
        <v>91</v>
      </c>
      <c r="AK538" s="9" t="s">
        <v>91</v>
      </c>
      <c r="AL538" s="9" t="s">
        <v>91</v>
      </c>
      <c r="AM538" s="9" t="s">
        <v>91</v>
      </c>
      <c r="AN538" s="9" t="s">
        <v>4867</v>
      </c>
      <c r="AO538" s="19">
        <f>EDATE(Table2[[#This Row],[Licensed to]], -13)</f>
        <v>45595</v>
      </c>
      <c r="AP538" s="19">
        <f>EDATE(Table2[[#This Row],[Licensed to]],-4)</f>
        <v>45868</v>
      </c>
      <c r="AQ538" s="19">
        <f>EDATE(Table2[[#This Row],[Licensed to]], -13)</f>
        <v>45595</v>
      </c>
      <c r="AR538" s="19">
        <f>EDATE(Table2[[#This Row],[Licensed to]],-4)</f>
        <v>45868</v>
      </c>
    </row>
    <row r="539" spans="1:44">
      <c r="A539" s="9" t="s">
        <v>4868</v>
      </c>
      <c r="B539" s="33">
        <v>44326</v>
      </c>
      <c r="C539" s="44">
        <v>44695</v>
      </c>
      <c r="D539" s="33">
        <f>Table3[[#This Row],[Closed Date]]+ (7*365)</f>
        <v>47250</v>
      </c>
      <c r="E539" s="33"/>
      <c r="F539" s="32"/>
      <c r="G539" s="32">
        <v>24470</v>
      </c>
      <c r="H539" s="32">
        <v>101436</v>
      </c>
      <c r="I539" s="33">
        <v>44326</v>
      </c>
      <c r="J539" s="33">
        <v>44712</v>
      </c>
      <c r="K539" s="33">
        <v>45077</v>
      </c>
      <c r="L539" s="32" t="s">
        <v>73</v>
      </c>
      <c r="M539" s="32" t="s">
        <v>94</v>
      </c>
      <c r="N539" s="32">
        <v>5</v>
      </c>
      <c r="O539" s="9" t="s">
        <v>4868</v>
      </c>
      <c r="P539" s="9" t="s">
        <v>2498</v>
      </c>
      <c r="Q539" s="9" t="s">
        <v>2408</v>
      </c>
      <c r="R539" s="9" t="s">
        <v>4869</v>
      </c>
      <c r="S539" s="9" t="s">
        <v>4870</v>
      </c>
      <c r="T539" s="9"/>
      <c r="U539" s="9"/>
      <c r="V539" s="9" t="s">
        <v>4871</v>
      </c>
      <c r="W539" s="9"/>
      <c r="X539" s="9" t="s">
        <v>4871</v>
      </c>
      <c r="Y539" s="9"/>
      <c r="Z539" s="9" t="s">
        <v>4872</v>
      </c>
      <c r="AA539" s="9" t="s">
        <v>4873</v>
      </c>
      <c r="AB539" s="9" t="s">
        <v>238</v>
      </c>
      <c r="AC539" s="9" t="s">
        <v>650</v>
      </c>
      <c r="AD539" s="9" t="s">
        <v>4874</v>
      </c>
      <c r="AE539" s="9" t="s">
        <v>238</v>
      </c>
      <c r="AF539" s="9" t="s">
        <v>652</v>
      </c>
      <c r="AG539" s="9" t="s">
        <v>4875</v>
      </c>
      <c r="AH539" s="9" t="s">
        <v>90</v>
      </c>
      <c r="AI539" s="9" t="s">
        <v>91</v>
      </c>
      <c r="AJ539" s="9" t="s">
        <v>91</v>
      </c>
      <c r="AK539" s="9" t="s">
        <v>91</v>
      </c>
      <c r="AL539" s="9" t="s">
        <v>91</v>
      </c>
      <c r="AM539" s="9" t="s">
        <v>91</v>
      </c>
      <c r="AN539" s="9" t="s">
        <v>596</v>
      </c>
      <c r="AO539" s="19">
        <f>EDATE(Table2[[#This Row],[Licensed to]], -13)</f>
        <v>46050</v>
      </c>
      <c r="AP539" s="19">
        <f>EDATE(Table2[[#This Row],[Licensed to]],-4)</f>
        <v>46323</v>
      </c>
      <c r="AQ539" s="19">
        <f>EDATE(Table2[[#This Row],[Licensed to]], -13)</f>
        <v>46050</v>
      </c>
      <c r="AR539" s="19">
        <f>EDATE(Table2[[#This Row],[Licensed to]],-4)</f>
        <v>46323</v>
      </c>
    </row>
    <row r="540" spans="1:44">
      <c r="A540" s="9" t="s">
        <v>4876</v>
      </c>
      <c r="B540" s="33">
        <v>42394</v>
      </c>
      <c r="C540" s="44">
        <v>42797</v>
      </c>
      <c r="D540" s="33">
        <f>Table3[[#This Row],[Closed Date]]+ (7*365)</f>
        <v>45352</v>
      </c>
      <c r="E540" s="33"/>
      <c r="F540" s="32"/>
      <c r="G540" s="32">
        <v>17636</v>
      </c>
      <c r="H540" s="32">
        <v>101130</v>
      </c>
      <c r="I540" s="33">
        <v>42394</v>
      </c>
      <c r="J540" s="33">
        <v>42735</v>
      </c>
      <c r="K540" s="32"/>
      <c r="L540" s="32" t="s">
        <v>73</v>
      </c>
      <c r="M540" s="32" t="s">
        <v>74</v>
      </c>
      <c r="N540" s="32">
        <v>2</v>
      </c>
      <c r="O540" s="9" t="s">
        <v>4877</v>
      </c>
      <c r="P540" s="9" t="s">
        <v>4878</v>
      </c>
      <c r="Q540" s="9" t="s">
        <v>4879</v>
      </c>
      <c r="R540" s="9" t="s">
        <v>4880</v>
      </c>
      <c r="S540" s="9" t="s">
        <v>4881</v>
      </c>
      <c r="T540" s="9"/>
      <c r="U540" s="9"/>
      <c r="V540" s="9" t="s">
        <v>4882</v>
      </c>
      <c r="W540" s="9" t="s">
        <v>4882</v>
      </c>
      <c r="X540" s="9" t="s">
        <v>4882</v>
      </c>
      <c r="Y540" s="9"/>
      <c r="Z540" s="9" t="s">
        <v>4883</v>
      </c>
      <c r="AA540" s="9" t="s">
        <v>4884</v>
      </c>
      <c r="AB540" s="9" t="s">
        <v>87</v>
      </c>
      <c r="AC540" s="9" t="s">
        <v>154</v>
      </c>
      <c r="AD540" s="9" t="s">
        <v>4884</v>
      </c>
      <c r="AE540" s="9" t="s">
        <v>87</v>
      </c>
      <c r="AF540" s="9" t="s">
        <v>154</v>
      </c>
      <c r="AG540" s="9" t="s">
        <v>4885</v>
      </c>
      <c r="AH540" s="9" t="s">
        <v>91</v>
      </c>
      <c r="AI540" s="9" t="s">
        <v>91</v>
      </c>
      <c r="AJ540" s="9" t="s">
        <v>91</v>
      </c>
      <c r="AK540" s="9" t="s">
        <v>91</v>
      </c>
      <c r="AL540" s="9" t="s">
        <v>91</v>
      </c>
      <c r="AM540" s="9" t="s">
        <v>91</v>
      </c>
      <c r="AN540" s="9" t="s">
        <v>417</v>
      </c>
      <c r="AO540" s="19">
        <f>EDATE(Table2[[#This Row],[Licensed to]], -13)</f>
        <v>45838</v>
      </c>
      <c r="AP540" s="19">
        <f>EDATE(Table2[[#This Row],[Licensed to]],-4)</f>
        <v>46112</v>
      </c>
      <c r="AQ540" s="19">
        <f>EDATE(Table2[[#This Row],[Licensed to]], -13)</f>
        <v>45838</v>
      </c>
      <c r="AR540" s="19">
        <f>EDATE(Table2[[#This Row],[Licensed to]],-4)</f>
        <v>46112</v>
      </c>
    </row>
    <row r="541" spans="1:44">
      <c r="A541" s="9" t="s">
        <v>4886</v>
      </c>
      <c r="B541" s="33">
        <v>37847</v>
      </c>
      <c r="C541" s="44">
        <v>39063</v>
      </c>
      <c r="D541" s="33">
        <f>Table3[[#This Row],[Closed Date]]+ (7*365)</f>
        <v>41618</v>
      </c>
      <c r="E541" s="33">
        <v>45817</v>
      </c>
      <c r="F541" s="32"/>
      <c r="G541" s="32"/>
      <c r="H541" s="32">
        <v>100310</v>
      </c>
      <c r="I541" s="33">
        <v>38578</v>
      </c>
      <c r="J541" s="33">
        <v>39307</v>
      </c>
      <c r="K541" s="32"/>
      <c r="L541" s="32" t="s">
        <v>809</v>
      </c>
      <c r="M541" s="32" t="s">
        <v>169</v>
      </c>
      <c r="N541" s="32">
        <v>2</v>
      </c>
      <c r="O541" s="9"/>
      <c r="P541" s="9" t="s">
        <v>4887</v>
      </c>
      <c r="Q541" s="9" t="s">
        <v>4888</v>
      </c>
      <c r="R541" s="9" t="s">
        <v>2577</v>
      </c>
      <c r="S541" s="9" t="s">
        <v>4889</v>
      </c>
      <c r="T541" s="9"/>
      <c r="U541" s="9"/>
      <c r="V541" s="9" t="s">
        <v>4890</v>
      </c>
      <c r="W541" s="9"/>
      <c r="X541" s="9"/>
      <c r="Y541" s="9"/>
      <c r="Z541" s="9"/>
      <c r="AA541" s="9" t="s">
        <v>4891</v>
      </c>
      <c r="AB541" s="9" t="s">
        <v>87</v>
      </c>
      <c r="AC541" s="9" t="s">
        <v>212</v>
      </c>
      <c r="AD541" s="9" t="s">
        <v>4891</v>
      </c>
      <c r="AE541" s="9" t="s">
        <v>87</v>
      </c>
      <c r="AF541" s="9" t="s">
        <v>212</v>
      </c>
      <c r="AG541" s="9" t="s">
        <v>4892</v>
      </c>
      <c r="AH541" s="9" t="s">
        <v>91</v>
      </c>
      <c r="AI541" s="9" t="s">
        <v>91</v>
      </c>
      <c r="AJ541" s="9" t="s">
        <v>91</v>
      </c>
      <c r="AK541" s="9" t="s">
        <v>91</v>
      </c>
      <c r="AL541" s="9" t="s">
        <v>91</v>
      </c>
      <c r="AM541" s="9" t="s">
        <v>91</v>
      </c>
      <c r="AN541" s="9" t="s">
        <v>4893</v>
      </c>
      <c r="AO541" s="19">
        <f>EDATE(Table2[[#This Row],[Licensed to]], -13)</f>
        <v>45473</v>
      </c>
      <c r="AP541" s="19">
        <f>EDATE(Table2[[#This Row],[Licensed to]],-4)</f>
        <v>45747</v>
      </c>
      <c r="AQ541" s="19">
        <f>EDATE(Table2[[#This Row],[Licensed to]], -13)</f>
        <v>45473</v>
      </c>
      <c r="AR541" s="19">
        <f>EDATE(Table2[[#This Row],[Licensed to]],-4)</f>
        <v>45747</v>
      </c>
    </row>
    <row r="542" spans="1:44">
      <c r="A542" s="9" t="s">
        <v>4894</v>
      </c>
      <c r="B542" s="33">
        <v>37267</v>
      </c>
      <c r="C542" s="44">
        <v>38757</v>
      </c>
      <c r="D542" s="33">
        <f>Table3[[#This Row],[Closed Date]]+ (7*365)</f>
        <v>41312</v>
      </c>
      <c r="E542" s="33">
        <v>45817</v>
      </c>
      <c r="F542" s="32"/>
      <c r="G542" s="32"/>
      <c r="H542" s="32">
        <v>100247</v>
      </c>
      <c r="I542" s="33">
        <v>37996</v>
      </c>
      <c r="J542" s="33">
        <v>38726</v>
      </c>
      <c r="K542" s="32"/>
      <c r="L542" s="32" t="s">
        <v>809</v>
      </c>
      <c r="M542" s="32" t="s">
        <v>169</v>
      </c>
      <c r="N542" s="32">
        <v>5</v>
      </c>
      <c r="O542" s="9" t="s">
        <v>445</v>
      </c>
      <c r="P542" s="9" t="s">
        <v>4895</v>
      </c>
      <c r="Q542" s="9" t="s">
        <v>4896</v>
      </c>
      <c r="R542" s="9"/>
      <c r="S542" s="9"/>
      <c r="T542" s="9"/>
      <c r="U542" s="9"/>
      <c r="V542" s="9" t="s">
        <v>4897</v>
      </c>
      <c r="W542" s="9"/>
      <c r="X542" s="9"/>
      <c r="Y542" s="9"/>
      <c r="Z542" s="9"/>
      <c r="AA542" s="9" t="s">
        <v>4898</v>
      </c>
      <c r="AB542" s="9" t="s">
        <v>87</v>
      </c>
      <c r="AC542" s="9" t="s">
        <v>126</v>
      </c>
      <c r="AD542" s="9" t="s">
        <v>4898</v>
      </c>
      <c r="AE542" s="9" t="s">
        <v>87</v>
      </c>
      <c r="AF542" s="9" t="s">
        <v>126</v>
      </c>
      <c r="AG542" s="9" t="s">
        <v>4899</v>
      </c>
      <c r="AH542" s="9" t="s">
        <v>91</v>
      </c>
      <c r="AI542" s="9" t="s">
        <v>91</v>
      </c>
      <c r="AJ542" s="9" t="s">
        <v>91</v>
      </c>
      <c r="AK542" s="9" t="s">
        <v>91</v>
      </c>
      <c r="AL542" s="9" t="s">
        <v>91</v>
      </c>
      <c r="AM542" s="9" t="s">
        <v>90</v>
      </c>
      <c r="AN542" s="9" t="s">
        <v>4900</v>
      </c>
      <c r="AO542" s="19">
        <f>EDATE(Table2[[#This Row],[Licensed to]], -13)</f>
        <v>45807</v>
      </c>
      <c r="AP542" s="19">
        <f>EDATE(Table2[[#This Row],[Licensed to]],-4)</f>
        <v>46081</v>
      </c>
      <c r="AQ542" s="19">
        <f>EDATE(Table2[[#This Row],[Licensed to]], -13)</f>
        <v>45807</v>
      </c>
      <c r="AR542" s="19">
        <f>EDATE(Table2[[#This Row],[Licensed to]],-4)</f>
        <v>46081</v>
      </c>
    </row>
    <row r="543" spans="1:44">
      <c r="A543" s="9" t="s">
        <v>4901</v>
      </c>
      <c r="B543" s="33">
        <v>37960</v>
      </c>
      <c r="C543" s="44">
        <v>39188</v>
      </c>
      <c r="D543" s="33">
        <f>Table3[[#This Row],[Closed Date]]+ (7*365)</f>
        <v>41743</v>
      </c>
      <c r="E543" s="33">
        <v>45817</v>
      </c>
      <c r="F543" s="32"/>
      <c r="G543" s="32"/>
      <c r="H543" s="32">
        <v>100321</v>
      </c>
      <c r="I543" s="33">
        <v>38822</v>
      </c>
      <c r="J543" s="33">
        <v>39187</v>
      </c>
      <c r="K543" s="32"/>
      <c r="L543" s="32" t="s">
        <v>93</v>
      </c>
      <c r="M543" s="32" t="s">
        <v>169</v>
      </c>
      <c r="N543" s="32">
        <v>5</v>
      </c>
      <c r="O543" s="9"/>
      <c r="P543" s="9" t="s">
        <v>4895</v>
      </c>
      <c r="Q543" s="9" t="s">
        <v>4896</v>
      </c>
      <c r="R543" s="9" t="s">
        <v>4258</v>
      </c>
      <c r="S543" s="9" t="s">
        <v>658</v>
      </c>
      <c r="T543" s="9"/>
      <c r="U543" s="9"/>
      <c r="V543" s="9" t="s">
        <v>4902</v>
      </c>
      <c r="W543" s="9"/>
      <c r="X543" s="9"/>
      <c r="Y543" s="9"/>
      <c r="Z543" s="9"/>
      <c r="AA543" s="9" t="s">
        <v>4903</v>
      </c>
      <c r="AB543" s="9" t="s">
        <v>87</v>
      </c>
      <c r="AC543" s="9" t="s">
        <v>126</v>
      </c>
      <c r="AD543" s="9" t="s">
        <v>4903</v>
      </c>
      <c r="AE543" s="9" t="s">
        <v>87</v>
      </c>
      <c r="AF543" s="9" t="s">
        <v>126</v>
      </c>
      <c r="AG543" s="9" t="s">
        <v>4904</v>
      </c>
      <c r="AH543" s="9" t="s">
        <v>91</v>
      </c>
      <c r="AI543" s="9" t="s">
        <v>91</v>
      </c>
      <c r="AJ543" s="9" t="s">
        <v>91</v>
      </c>
      <c r="AK543" s="9" t="s">
        <v>91</v>
      </c>
      <c r="AL543" s="9" t="s">
        <v>91</v>
      </c>
      <c r="AM543" s="9" t="s">
        <v>91</v>
      </c>
      <c r="AN543" s="9" t="s">
        <v>4905</v>
      </c>
      <c r="AO543" s="19">
        <f>EDATE(Table2[[#This Row],[Licensed to]], -13)</f>
        <v>45930</v>
      </c>
      <c r="AP543" s="19">
        <f>EDATE(Table2[[#This Row],[Licensed to]],-4)</f>
        <v>46203</v>
      </c>
      <c r="AQ543" s="19">
        <f>EDATE(Table2[[#This Row],[Licensed to]], -13)</f>
        <v>45930</v>
      </c>
      <c r="AR543" s="19">
        <f>EDATE(Table2[[#This Row],[Licensed to]],-4)</f>
        <v>46203</v>
      </c>
    </row>
    <row r="544" spans="1:44">
      <c r="A544" s="9" t="s">
        <v>4906</v>
      </c>
      <c r="B544" s="33">
        <v>38713</v>
      </c>
      <c r="C544" s="44">
        <v>39078</v>
      </c>
      <c r="D544" s="33">
        <f>Table3[[#This Row],[Closed Date]]+ (7*365)</f>
        <v>41633</v>
      </c>
      <c r="E544" s="33">
        <v>45817</v>
      </c>
      <c r="F544" s="32"/>
      <c r="G544" s="32"/>
      <c r="H544" s="32">
        <v>100485</v>
      </c>
      <c r="I544" s="33">
        <v>38713</v>
      </c>
      <c r="J544" s="33">
        <v>39077</v>
      </c>
      <c r="K544" s="32"/>
      <c r="L544" s="32" t="s">
        <v>73</v>
      </c>
      <c r="M544" s="32" t="s">
        <v>169</v>
      </c>
      <c r="N544" s="32">
        <v>1</v>
      </c>
      <c r="O544" s="9"/>
      <c r="P544" s="9" t="s">
        <v>2256</v>
      </c>
      <c r="Q544" s="9" t="s">
        <v>4907</v>
      </c>
      <c r="R544" s="9" t="s">
        <v>4908</v>
      </c>
      <c r="S544" s="9" t="s">
        <v>4907</v>
      </c>
      <c r="T544" s="9"/>
      <c r="U544" s="9"/>
      <c r="V544" s="9" t="s">
        <v>4909</v>
      </c>
      <c r="W544" s="9"/>
      <c r="X544" s="9"/>
      <c r="Y544" s="9"/>
      <c r="Z544" s="9"/>
      <c r="AA544" s="9" t="s">
        <v>4910</v>
      </c>
      <c r="AB544" s="9" t="s">
        <v>104</v>
      </c>
      <c r="AC544" s="9" t="s">
        <v>105</v>
      </c>
      <c r="AD544" s="9" t="s">
        <v>4910</v>
      </c>
      <c r="AE544" s="9" t="s">
        <v>104</v>
      </c>
      <c r="AF544" s="9" t="s">
        <v>105</v>
      </c>
      <c r="AG544" s="9" t="s">
        <v>4911</v>
      </c>
      <c r="AH544" s="9" t="s">
        <v>91</v>
      </c>
      <c r="AI544" s="9" t="s">
        <v>91</v>
      </c>
      <c r="AJ544" s="9" t="s">
        <v>91</v>
      </c>
      <c r="AK544" s="9" t="s">
        <v>91</v>
      </c>
      <c r="AL544" s="9" t="s">
        <v>91</v>
      </c>
      <c r="AM544" s="9" t="s">
        <v>91</v>
      </c>
      <c r="AN544" s="9" t="s">
        <v>4912</v>
      </c>
      <c r="AO544" s="19">
        <f>EDATE(Table2[[#This Row],[Licensed to]], -13)</f>
        <v>46295</v>
      </c>
      <c r="AP544" s="19">
        <f>EDATE(Table2[[#This Row],[Licensed to]],-4)</f>
        <v>46568</v>
      </c>
      <c r="AQ544" s="19">
        <f>EDATE(Table2[[#This Row],[Licensed to]], -13)</f>
        <v>46295</v>
      </c>
      <c r="AR544" s="19">
        <f>EDATE(Table2[[#This Row],[Licensed to]],-4)</f>
        <v>46568</v>
      </c>
    </row>
    <row r="545" spans="1:44">
      <c r="A545" s="9" t="s">
        <v>4913</v>
      </c>
      <c r="B545" s="33">
        <v>37755</v>
      </c>
      <c r="C545" s="44">
        <v>42036</v>
      </c>
      <c r="D545" s="33">
        <f>Table3[[#This Row],[Closed Date]]+ (7*365)</f>
        <v>44591</v>
      </c>
      <c r="E545" s="33"/>
      <c r="F545" s="32"/>
      <c r="G545" s="32"/>
      <c r="H545" s="32">
        <v>100305</v>
      </c>
      <c r="I545" s="33">
        <v>41426</v>
      </c>
      <c r="J545" s="33">
        <v>41790</v>
      </c>
      <c r="K545" s="33">
        <v>42035</v>
      </c>
      <c r="L545" s="32" t="s">
        <v>73</v>
      </c>
      <c r="M545" s="32" t="s">
        <v>74</v>
      </c>
      <c r="N545" s="32">
        <v>5</v>
      </c>
      <c r="O545" s="9" t="s">
        <v>4914</v>
      </c>
      <c r="P545" s="9" t="s">
        <v>4915</v>
      </c>
      <c r="Q545" s="9" t="s">
        <v>4916</v>
      </c>
      <c r="R545" s="9"/>
      <c r="S545" s="9"/>
      <c r="T545" s="9"/>
      <c r="U545" s="9"/>
      <c r="V545" s="9" t="s">
        <v>4917</v>
      </c>
      <c r="W545" s="9" t="s">
        <v>4917</v>
      </c>
      <c r="X545" s="9"/>
      <c r="Y545" s="9"/>
      <c r="Z545" s="9" t="s">
        <v>4918</v>
      </c>
      <c r="AA545" s="9" t="s">
        <v>4919</v>
      </c>
      <c r="AB545" s="9" t="s">
        <v>87</v>
      </c>
      <c r="AC545" s="9" t="s">
        <v>126</v>
      </c>
      <c r="AD545" s="9" t="s">
        <v>4919</v>
      </c>
      <c r="AE545" s="9" t="s">
        <v>87</v>
      </c>
      <c r="AF545" s="9" t="s">
        <v>126</v>
      </c>
      <c r="AG545" s="9" t="s">
        <v>4920</v>
      </c>
      <c r="AH545" s="9" t="s">
        <v>91</v>
      </c>
      <c r="AI545" s="9" t="s">
        <v>91</v>
      </c>
      <c r="AJ545" s="9" t="s">
        <v>91</v>
      </c>
      <c r="AK545" s="9" t="s">
        <v>91</v>
      </c>
      <c r="AL545" s="9" t="s">
        <v>91</v>
      </c>
      <c r="AM545" s="9" t="s">
        <v>91</v>
      </c>
      <c r="AN545" s="9" t="s">
        <v>4921</v>
      </c>
      <c r="AO545" s="19">
        <f>EDATE(Table2[[#This Row],[Licensed to]], -13)</f>
        <v>45869</v>
      </c>
      <c r="AP545" s="19">
        <f>EDATE(Table2[[#This Row],[Licensed to]],-4)</f>
        <v>46142</v>
      </c>
      <c r="AQ545" s="19">
        <f>EDATE(Table2[[#This Row],[Licensed to]], -13)</f>
        <v>45869</v>
      </c>
      <c r="AR545" s="19">
        <f>EDATE(Table2[[#This Row],[Licensed to]],-4)</f>
        <v>46142</v>
      </c>
    </row>
    <row r="546" spans="1:44">
      <c r="A546" s="9" t="s">
        <v>4922</v>
      </c>
      <c r="B546" s="33">
        <v>35601</v>
      </c>
      <c r="C546" s="44">
        <v>42401</v>
      </c>
      <c r="D546" s="33">
        <f>Table3[[#This Row],[Closed Date]]+ (7*365)</f>
        <v>44956</v>
      </c>
      <c r="E546" s="33"/>
      <c r="F546" s="32"/>
      <c r="G546" s="32"/>
      <c r="H546" s="32">
        <v>100082</v>
      </c>
      <c r="I546" s="33">
        <v>41671</v>
      </c>
      <c r="J546" s="33">
        <v>42400</v>
      </c>
      <c r="K546" s="32"/>
      <c r="L546" s="32" t="s">
        <v>93</v>
      </c>
      <c r="M546" s="32" t="s">
        <v>74</v>
      </c>
      <c r="N546" s="32">
        <v>2</v>
      </c>
      <c r="O546" s="9" t="s">
        <v>4923</v>
      </c>
      <c r="P546" s="9" t="s">
        <v>4924</v>
      </c>
      <c r="Q546" s="9" t="s">
        <v>4925</v>
      </c>
      <c r="R546" s="9" t="s">
        <v>4926</v>
      </c>
      <c r="S546" s="9" t="s">
        <v>4927</v>
      </c>
      <c r="T546" s="9"/>
      <c r="U546" s="9"/>
      <c r="V546" s="9" t="s">
        <v>4928</v>
      </c>
      <c r="W546" s="9"/>
      <c r="X546" s="9"/>
      <c r="Y546" s="9"/>
      <c r="Z546" s="9"/>
      <c r="AA546" s="9" t="s">
        <v>4929</v>
      </c>
      <c r="AB546" s="9" t="s">
        <v>87</v>
      </c>
      <c r="AC546" s="9" t="s">
        <v>140</v>
      </c>
      <c r="AD546" s="9" t="s">
        <v>4929</v>
      </c>
      <c r="AE546" s="9" t="s">
        <v>87</v>
      </c>
      <c r="AF546" s="9" t="s">
        <v>140</v>
      </c>
      <c r="AG546" s="9" t="s">
        <v>4930</v>
      </c>
      <c r="AH546" s="9" t="s">
        <v>91</v>
      </c>
      <c r="AI546" s="9" t="s">
        <v>91</v>
      </c>
      <c r="AJ546" s="9" t="s">
        <v>91</v>
      </c>
      <c r="AK546" s="9" t="s">
        <v>91</v>
      </c>
      <c r="AL546" s="9" t="s">
        <v>91</v>
      </c>
      <c r="AM546" s="9" t="s">
        <v>91</v>
      </c>
      <c r="AN546" s="9" t="s">
        <v>274</v>
      </c>
      <c r="AO546" s="19">
        <f>EDATE(Table2[[#This Row],[Licensed to]], -13)</f>
        <v>45930</v>
      </c>
      <c r="AP546" s="19">
        <f>EDATE(Table2[[#This Row],[Licensed to]],-4)</f>
        <v>46203</v>
      </c>
      <c r="AQ546" s="19">
        <f>EDATE(Table2[[#This Row],[Licensed to]], -13)</f>
        <v>45930</v>
      </c>
      <c r="AR546" s="19">
        <f>EDATE(Table2[[#This Row],[Licensed to]],-4)</f>
        <v>46203</v>
      </c>
    </row>
    <row r="547" spans="1:44">
      <c r="A547" s="9" t="s">
        <v>4931</v>
      </c>
      <c r="B547" s="33">
        <v>39372</v>
      </c>
      <c r="C547" s="44">
        <v>40255</v>
      </c>
      <c r="D547" s="33">
        <f>Table3[[#This Row],[Closed Date]]+ (7*365)</f>
        <v>42810</v>
      </c>
      <c r="E547" s="33">
        <v>45817</v>
      </c>
      <c r="F547" s="32"/>
      <c r="G547" s="32"/>
      <c r="H547" s="32">
        <v>100656</v>
      </c>
      <c r="I547" s="33">
        <v>39738</v>
      </c>
      <c r="J547" s="33">
        <v>40284</v>
      </c>
      <c r="K547" s="32"/>
      <c r="L547" s="32" t="s">
        <v>93</v>
      </c>
      <c r="M547" s="32" t="s">
        <v>94</v>
      </c>
      <c r="N547" s="32">
        <v>3</v>
      </c>
      <c r="O547" s="9" t="s">
        <v>4932</v>
      </c>
      <c r="P547" s="9" t="s">
        <v>718</v>
      </c>
      <c r="Q547" s="9" t="s">
        <v>4933</v>
      </c>
      <c r="R547" s="9" t="s">
        <v>4934</v>
      </c>
      <c r="S547" s="9" t="s">
        <v>4935</v>
      </c>
      <c r="T547" s="9"/>
      <c r="U547" s="9"/>
      <c r="V547" s="9" t="s">
        <v>4936</v>
      </c>
      <c r="W547" s="9"/>
      <c r="X547" s="9"/>
      <c r="Y547" s="9"/>
      <c r="Z547" s="9" t="s">
        <v>4937</v>
      </c>
      <c r="AA547" s="9" t="s">
        <v>724</v>
      </c>
      <c r="AB547" s="9" t="s">
        <v>87</v>
      </c>
      <c r="AC547" s="9" t="s">
        <v>88</v>
      </c>
      <c r="AD547" s="9" t="s">
        <v>4938</v>
      </c>
      <c r="AE547" s="9" t="s">
        <v>87</v>
      </c>
      <c r="AF547" s="9" t="s">
        <v>88</v>
      </c>
      <c r="AG547" s="9" t="s">
        <v>2918</v>
      </c>
      <c r="AH547" s="9" t="s">
        <v>91</v>
      </c>
      <c r="AI547" s="9" t="s">
        <v>91</v>
      </c>
      <c r="AJ547" s="9" t="s">
        <v>91</v>
      </c>
      <c r="AK547" s="9" t="s">
        <v>91</v>
      </c>
      <c r="AL547" s="9" t="s">
        <v>91</v>
      </c>
      <c r="AM547" s="9" t="s">
        <v>91</v>
      </c>
      <c r="AN547" s="9" t="s">
        <v>4939</v>
      </c>
      <c r="AO547" s="19">
        <f>EDATE(Table2[[#This Row],[Licensed to]], -13)</f>
        <v>45626</v>
      </c>
      <c r="AP547" s="19">
        <f>EDATE(Table2[[#This Row],[Licensed to]],-4)</f>
        <v>45900</v>
      </c>
      <c r="AQ547" s="19">
        <f>EDATE(Table2[[#This Row],[Licensed to]], -13)</f>
        <v>45626</v>
      </c>
      <c r="AR547" s="19">
        <f>EDATE(Table2[[#This Row],[Licensed to]],-4)</f>
        <v>45900</v>
      </c>
    </row>
    <row r="548" spans="1:44">
      <c r="A548" s="9" t="s">
        <v>4940</v>
      </c>
      <c r="B548" s="33">
        <v>39987</v>
      </c>
      <c r="C548" s="44">
        <v>41883</v>
      </c>
      <c r="D548" s="33">
        <f>Table3[[#This Row],[Closed Date]]+ (7*365)</f>
        <v>44438</v>
      </c>
      <c r="E548" s="33"/>
      <c r="F548" s="32"/>
      <c r="G548" s="32"/>
      <c r="H548" s="32">
        <v>100749</v>
      </c>
      <c r="I548" s="33">
        <v>41244</v>
      </c>
      <c r="J548" s="33">
        <v>41973</v>
      </c>
      <c r="K548" s="32"/>
      <c r="L548" s="32" t="s">
        <v>93</v>
      </c>
      <c r="M548" s="32" t="s">
        <v>74</v>
      </c>
      <c r="N548" s="32">
        <v>1</v>
      </c>
      <c r="O548" s="9" t="s">
        <v>4941</v>
      </c>
      <c r="P548" s="9" t="s">
        <v>1609</v>
      </c>
      <c r="Q548" s="9" t="s">
        <v>4942</v>
      </c>
      <c r="R548" s="9" t="s">
        <v>1581</v>
      </c>
      <c r="S548" s="9" t="s">
        <v>812</v>
      </c>
      <c r="T548" s="9"/>
      <c r="U548" s="9"/>
      <c r="V548" s="9" t="s">
        <v>4943</v>
      </c>
      <c r="W548" s="9" t="s">
        <v>4944</v>
      </c>
      <c r="X548" s="9" t="s">
        <v>4945</v>
      </c>
      <c r="Y548" s="9"/>
      <c r="Z548" s="9" t="s">
        <v>4946</v>
      </c>
      <c r="AA548" s="9" t="s">
        <v>4947</v>
      </c>
      <c r="AB548" s="9" t="s">
        <v>1850</v>
      </c>
      <c r="AC548" s="9" t="s">
        <v>1851</v>
      </c>
      <c r="AD548" s="9" t="s">
        <v>4947</v>
      </c>
      <c r="AE548" s="9" t="s">
        <v>1850</v>
      </c>
      <c r="AF548" s="9" t="s">
        <v>1851</v>
      </c>
      <c r="AG548" s="9" t="s">
        <v>4948</v>
      </c>
      <c r="AH548" s="9" t="s">
        <v>91</v>
      </c>
      <c r="AI548" s="9" t="s">
        <v>91</v>
      </c>
      <c r="AJ548" s="9" t="s">
        <v>91</v>
      </c>
      <c r="AK548" s="9" t="s">
        <v>91</v>
      </c>
      <c r="AL548" s="9" t="s">
        <v>90</v>
      </c>
      <c r="AM548" s="9" t="s">
        <v>91</v>
      </c>
      <c r="AN548" s="9"/>
      <c r="AO548" s="19">
        <f>EDATE(Table2[[#This Row],[Licensed to]], -13)</f>
        <v>45930</v>
      </c>
      <c r="AP548" s="19">
        <f>EDATE(Table2[[#This Row],[Licensed to]],-4)</f>
        <v>46203</v>
      </c>
      <c r="AQ548" s="19">
        <f>EDATE(Table2[[#This Row],[Licensed to]], -13)</f>
        <v>45930</v>
      </c>
      <c r="AR548" s="19">
        <f>EDATE(Table2[[#This Row],[Licensed to]],-4)</f>
        <v>46203</v>
      </c>
    </row>
    <row r="549" spans="1:44">
      <c r="A549" s="9" t="s">
        <v>4949</v>
      </c>
      <c r="B549" s="33">
        <v>42314</v>
      </c>
      <c r="C549" s="44">
        <v>44866</v>
      </c>
      <c r="D549" s="33">
        <f>Table3[[#This Row],[Closed Date]]+ (7*365)</f>
        <v>47421</v>
      </c>
      <c r="E549" s="33"/>
      <c r="F549" s="32"/>
      <c r="G549" s="32">
        <v>17612</v>
      </c>
      <c r="H549" s="32">
        <v>101204</v>
      </c>
      <c r="I549" s="33">
        <v>44136</v>
      </c>
      <c r="J549" s="33">
        <v>44865</v>
      </c>
      <c r="K549" s="32"/>
      <c r="L549" s="32" t="s">
        <v>93</v>
      </c>
      <c r="M549" s="32" t="s">
        <v>74</v>
      </c>
      <c r="N549" s="32">
        <v>3</v>
      </c>
      <c r="O549" s="9" t="s">
        <v>4950</v>
      </c>
      <c r="P549" s="9" t="s">
        <v>4951</v>
      </c>
      <c r="Q549" s="9" t="s">
        <v>4952</v>
      </c>
      <c r="R549" s="9" t="s">
        <v>4953</v>
      </c>
      <c r="S549" s="9" t="s">
        <v>4954</v>
      </c>
      <c r="T549" s="9"/>
      <c r="U549" s="9"/>
      <c r="V549" s="9" t="s">
        <v>4955</v>
      </c>
      <c r="W549" s="9" t="s">
        <v>4955</v>
      </c>
      <c r="X549" s="9" t="s">
        <v>4955</v>
      </c>
      <c r="Y549" s="9"/>
      <c r="Z549" s="9" t="s">
        <v>4956</v>
      </c>
      <c r="AA549" s="9" t="s">
        <v>4957</v>
      </c>
      <c r="AB549" s="9" t="s">
        <v>87</v>
      </c>
      <c r="AC549" s="9" t="s">
        <v>385</v>
      </c>
      <c r="AD549" s="9" t="s">
        <v>4957</v>
      </c>
      <c r="AE549" s="9" t="s">
        <v>87</v>
      </c>
      <c r="AF549" s="9" t="s">
        <v>385</v>
      </c>
      <c r="AG549" s="9" t="s">
        <v>4958</v>
      </c>
      <c r="AH549" s="9" t="s">
        <v>91</v>
      </c>
      <c r="AI549" s="9" t="s">
        <v>91</v>
      </c>
      <c r="AJ549" s="9" t="s">
        <v>91</v>
      </c>
      <c r="AK549" s="9" t="s">
        <v>91</v>
      </c>
      <c r="AL549" s="9" t="s">
        <v>91</v>
      </c>
      <c r="AM549" s="9" t="s">
        <v>91</v>
      </c>
      <c r="AN549" s="9"/>
      <c r="AO549" s="19">
        <f>EDATE(Table2[[#This Row],[Licensed to]], -13)</f>
        <v>45657</v>
      </c>
      <c r="AP549" s="19">
        <f>EDATE(Table2[[#This Row],[Licensed to]],-4)</f>
        <v>45930</v>
      </c>
      <c r="AQ549" s="19">
        <f>EDATE(Table2[[#This Row],[Licensed to]], -13)</f>
        <v>45657</v>
      </c>
      <c r="AR549" s="19">
        <f>EDATE(Table2[[#This Row],[Licensed to]],-4)</f>
        <v>45930</v>
      </c>
    </row>
    <row r="550" spans="1:44">
      <c r="A550" s="9" t="s">
        <v>4959</v>
      </c>
      <c r="B550" s="33">
        <v>39146</v>
      </c>
      <c r="C550" s="44">
        <v>41060</v>
      </c>
      <c r="D550" s="33">
        <f>Table3[[#This Row],[Closed Date]]+ (7*365)</f>
        <v>43615</v>
      </c>
      <c r="E550" s="33"/>
      <c r="F550" s="32"/>
      <c r="G550" s="32"/>
      <c r="H550" s="32">
        <v>100590</v>
      </c>
      <c r="I550" s="33">
        <v>40790</v>
      </c>
      <c r="J550" s="33">
        <v>41517</v>
      </c>
      <c r="K550" s="32"/>
      <c r="L550" s="32" t="s">
        <v>93</v>
      </c>
      <c r="M550" s="32" t="s">
        <v>74</v>
      </c>
      <c r="N550" s="32">
        <v>2</v>
      </c>
      <c r="O550" s="9" t="s">
        <v>4960</v>
      </c>
      <c r="P550" s="9" t="s">
        <v>4961</v>
      </c>
      <c r="Q550" s="9" t="s">
        <v>3804</v>
      </c>
      <c r="R550" s="9" t="s">
        <v>1089</v>
      </c>
      <c r="S550" s="9" t="s">
        <v>4962</v>
      </c>
      <c r="T550" s="9"/>
      <c r="U550" s="9"/>
      <c r="V550" s="9" t="s">
        <v>4963</v>
      </c>
      <c r="W550" s="9"/>
      <c r="X550" s="9" t="s">
        <v>4964</v>
      </c>
      <c r="Y550" s="9"/>
      <c r="Z550" s="9" t="s">
        <v>4965</v>
      </c>
      <c r="AA550" s="9" t="s">
        <v>4966</v>
      </c>
      <c r="AB550" s="9" t="s">
        <v>87</v>
      </c>
      <c r="AC550" s="9" t="s">
        <v>126</v>
      </c>
      <c r="AD550" s="9" t="s">
        <v>4967</v>
      </c>
      <c r="AE550" s="9" t="s">
        <v>87</v>
      </c>
      <c r="AF550" s="9" t="s">
        <v>126</v>
      </c>
      <c r="AG550" s="9" t="s">
        <v>4968</v>
      </c>
      <c r="AH550" s="9" t="s">
        <v>91</v>
      </c>
      <c r="AI550" s="9" t="s">
        <v>91</v>
      </c>
      <c r="AJ550" s="9" t="s">
        <v>91</v>
      </c>
      <c r="AK550" s="9" t="s">
        <v>91</v>
      </c>
      <c r="AL550" s="9" t="s">
        <v>91</v>
      </c>
      <c r="AM550" s="9" t="s">
        <v>91</v>
      </c>
      <c r="AN550" s="9" t="s">
        <v>4969</v>
      </c>
      <c r="AO550" s="19">
        <f>EDATE(Table2[[#This Row],[Licensed to]], -13)</f>
        <v>45657</v>
      </c>
      <c r="AP550" s="19">
        <f>EDATE(Table2[[#This Row],[Licensed to]],-4)</f>
        <v>45930</v>
      </c>
      <c r="AQ550" s="19">
        <f>EDATE(Table2[[#This Row],[Licensed to]], -13)</f>
        <v>45657</v>
      </c>
      <c r="AR550" s="19">
        <f>EDATE(Table2[[#This Row],[Licensed to]],-4)</f>
        <v>45930</v>
      </c>
    </row>
    <row r="551" spans="1:44">
      <c r="A551" s="9" t="s">
        <v>4970</v>
      </c>
      <c r="B551" s="33">
        <v>38915</v>
      </c>
      <c r="C551" s="44">
        <v>43555</v>
      </c>
      <c r="D551" s="33">
        <f>Table3[[#This Row],[Closed Date]]+ (7*365)</f>
        <v>46110</v>
      </c>
      <c r="E551" s="33"/>
      <c r="F551" s="32"/>
      <c r="G551" s="32">
        <v>13687</v>
      </c>
      <c r="H551" s="32">
        <v>100533</v>
      </c>
      <c r="I551" s="33">
        <v>42644</v>
      </c>
      <c r="J551" s="33">
        <v>43373</v>
      </c>
      <c r="K551" s="33">
        <v>43555</v>
      </c>
      <c r="L551" s="32" t="s">
        <v>93</v>
      </c>
      <c r="M551" s="32" t="s">
        <v>94</v>
      </c>
      <c r="N551" s="32">
        <v>5</v>
      </c>
      <c r="O551" s="9" t="s">
        <v>4971</v>
      </c>
      <c r="P551" s="9" t="s">
        <v>3074</v>
      </c>
      <c r="Q551" s="9" t="s">
        <v>4972</v>
      </c>
      <c r="R551" s="9" t="s">
        <v>506</v>
      </c>
      <c r="S551" s="9" t="s">
        <v>4972</v>
      </c>
      <c r="T551" s="9"/>
      <c r="U551" s="9"/>
      <c r="V551" s="9" t="s">
        <v>4973</v>
      </c>
      <c r="W551" s="9" t="s">
        <v>4973</v>
      </c>
      <c r="X551" s="9" t="s">
        <v>4974</v>
      </c>
      <c r="Y551" s="9" t="s">
        <v>4975</v>
      </c>
      <c r="Z551" s="9" t="s">
        <v>4976</v>
      </c>
      <c r="AA551" s="9" t="s">
        <v>4977</v>
      </c>
      <c r="AB551" s="9" t="s">
        <v>87</v>
      </c>
      <c r="AC551" s="9" t="s">
        <v>474</v>
      </c>
      <c r="AD551" s="9" t="s">
        <v>4977</v>
      </c>
      <c r="AE551" s="9" t="s">
        <v>87</v>
      </c>
      <c r="AF551" s="9" t="s">
        <v>474</v>
      </c>
      <c r="AG551" s="9" t="s">
        <v>4978</v>
      </c>
      <c r="AH551" s="9" t="s">
        <v>91</v>
      </c>
      <c r="AI551" s="9" t="s">
        <v>91</v>
      </c>
      <c r="AJ551" s="9" t="s">
        <v>91</v>
      </c>
      <c r="AK551" s="9" t="s">
        <v>91</v>
      </c>
      <c r="AL551" s="9" t="s">
        <v>91</v>
      </c>
      <c r="AM551" s="9" t="s">
        <v>91</v>
      </c>
      <c r="AN551" s="9" t="s">
        <v>1374</v>
      </c>
      <c r="AO551" s="19">
        <f>EDATE(Table2[[#This Row],[Licensed to]], -13)</f>
        <v>46295</v>
      </c>
      <c r="AP551" s="19">
        <f>EDATE(Table2[[#This Row],[Licensed to]],-4)</f>
        <v>46568</v>
      </c>
      <c r="AQ551" s="19">
        <f>EDATE(Table2[[#This Row],[Licensed to]], -13)</f>
        <v>46295</v>
      </c>
      <c r="AR551" s="19">
        <f>EDATE(Table2[[#This Row],[Licensed to]],-4)</f>
        <v>46568</v>
      </c>
    </row>
    <row r="552" spans="1:44">
      <c r="A552" s="9" t="s">
        <v>4970</v>
      </c>
      <c r="B552" s="33">
        <v>38143</v>
      </c>
      <c r="C552" s="44">
        <v>38872</v>
      </c>
      <c r="D552" s="33">
        <f>Table3[[#This Row],[Closed Date]]+ (7*365)</f>
        <v>41427</v>
      </c>
      <c r="E552" s="33" t="s">
        <v>541</v>
      </c>
      <c r="F552" s="32"/>
      <c r="G552" s="32"/>
      <c r="H552" s="32">
        <v>282</v>
      </c>
      <c r="I552" s="33">
        <v>38572</v>
      </c>
      <c r="J552" s="33">
        <v>38872</v>
      </c>
      <c r="K552" s="32"/>
      <c r="L552" s="32" t="s">
        <v>73</v>
      </c>
      <c r="M552" s="32" t="s">
        <v>94</v>
      </c>
      <c r="N552" s="32">
        <v>5</v>
      </c>
      <c r="O552" s="9"/>
      <c r="P552" s="9" t="s">
        <v>506</v>
      </c>
      <c r="Q552" s="9" t="s">
        <v>4972</v>
      </c>
      <c r="R552" s="9" t="s">
        <v>4979</v>
      </c>
      <c r="S552" s="9" t="s">
        <v>4980</v>
      </c>
      <c r="T552" s="9"/>
      <c r="U552" s="9"/>
      <c r="V552" s="9" t="s">
        <v>4981</v>
      </c>
      <c r="W552" s="9"/>
      <c r="X552" s="9"/>
      <c r="Y552" s="9"/>
      <c r="Z552" s="9" t="s">
        <v>4982</v>
      </c>
      <c r="AA552" s="9" t="s">
        <v>4983</v>
      </c>
      <c r="AB552" s="9" t="s">
        <v>87</v>
      </c>
      <c r="AC552" s="9" t="s">
        <v>191</v>
      </c>
      <c r="AD552" s="9" t="s">
        <v>4983</v>
      </c>
      <c r="AE552" s="9" t="s">
        <v>87</v>
      </c>
      <c r="AF552" s="9" t="s">
        <v>191</v>
      </c>
      <c r="AG552" s="9" t="s">
        <v>4984</v>
      </c>
      <c r="AH552" s="9" t="s">
        <v>91</v>
      </c>
      <c r="AI552" s="9" t="s">
        <v>91</v>
      </c>
      <c r="AJ552" s="9" t="s">
        <v>91</v>
      </c>
      <c r="AK552" s="9" t="s">
        <v>91</v>
      </c>
      <c r="AL552" s="9" t="s">
        <v>91</v>
      </c>
      <c r="AM552" s="9" t="s">
        <v>91</v>
      </c>
      <c r="AN552" s="9" t="s">
        <v>1494</v>
      </c>
      <c r="AO552" s="19">
        <f>EDATE(Table2[[#This Row],[Licensed to]], -13)</f>
        <v>46142</v>
      </c>
      <c r="AP552" s="19">
        <f>EDATE(Table2[[#This Row],[Licensed to]],-4)</f>
        <v>46418</v>
      </c>
      <c r="AQ552" s="19">
        <f>EDATE(Table2[[#This Row],[Licensed to]], -13)</f>
        <v>46142</v>
      </c>
      <c r="AR552" s="19">
        <f>EDATE(Table2[[#This Row],[Licensed to]],-4)</f>
        <v>46418</v>
      </c>
    </row>
    <row r="553" spans="1:44">
      <c r="A553" s="9" t="s">
        <v>4985</v>
      </c>
      <c r="B553" s="33">
        <v>43556</v>
      </c>
      <c r="C553" s="44">
        <v>45272</v>
      </c>
      <c r="D553" s="33">
        <f>Table3[[#This Row],[Closed Date]]+ (7*365)</f>
        <v>47827</v>
      </c>
      <c r="E553" s="33"/>
      <c r="F553" s="32"/>
      <c r="G553" s="32">
        <v>24173</v>
      </c>
      <c r="H553" s="32">
        <v>101322</v>
      </c>
      <c r="I553" s="33">
        <v>44835</v>
      </c>
      <c r="J553" s="33">
        <v>45565</v>
      </c>
      <c r="K553" s="32"/>
      <c r="L553" s="32" t="s">
        <v>93</v>
      </c>
      <c r="M553" s="32" t="s">
        <v>94</v>
      </c>
      <c r="N553" s="32">
        <v>5</v>
      </c>
      <c r="O553" s="9" t="s">
        <v>4985</v>
      </c>
      <c r="P553" s="9" t="s">
        <v>3074</v>
      </c>
      <c r="Q553" s="9" t="s">
        <v>4972</v>
      </c>
      <c r="R553" s="9" t="s">
        <v>506</v>
      </c>
      <c r="S553" s="9" t="s">
        <v>4972</v>
      </c>
      <c r="T553" s="9"/>
      <c r="U553" s="9"/>
      <c r="V553" s="9" t="s">
        <v>4986</v>
      </c>
      <c r="W553" s="9" t="s">
        <v>4986</v>
      </c>
      <c r="X553" s="9" t="s">
        <v>4987</v>
      </c>
      <c r="Y553" s="9" t="s">
        <v>4988</v>
      </c>
      <c r="Z553" s="9" t="s">
        <v>4976</v>
      </c>
      <c r="AA553" s="9" t="s">
        <v>4977</v>
      </c>
      <c r="AB553" s="9" t="s">
        <v>87</v>
      </c>
      <c r="AC553" s="9" t="s">
        <v>474</v>
      </c>
      <c r="AD553" s="9" t="s">
        <v>4977</v>
      </c>
      <c r="AE553" s="9" t="s">
        <v>87</v>
      </c>
      <c r="AF553" s="9" t="s">
        <v>474</v>
      </c>
      <c r="AG553" s="9" t="s">
        <v>4978</v>
      </c>
      <c r="AH553" s="9" t="s">
        <v>90</v>
      </c>
      <c r="AI553" s="9" t="s">
        <v>91</v>
      </c>
      <c r="AJ553" s="9" t="s">
        <v>91</v>
      </c>
      <c r="AK553" s="9" t="s">
        <v>91</v>
      </c>
      <c r="AL553" s="9" t="s">
        <v>91</v>
      </c>
      <c r="AM553" s="9" t="s">
        <v>91</v>
      </c>
      <c r="AN553" s="9" t="s">
        <v>596</v>
      </c>
      <c r="AO553" s="19">
        <f>EDATE(Table2[[#This Row],[Licensed to]], -13)</f>
        <v>46111</v>
      </c>
      <c r="AP553" s="19">
        <f>EDATE(Table2[[#This Row],[Licensed to]],-4)</f>
        <v>46386</v>
      </c>
      <c r="AQ553" s="19">
        <f>EDATE(Table2[[#This Row],[Licensed to]], -13)</f>
        <v>46111</v>
      </c>
      <c r="AR553" s="19">
        <f>EDATE(Table2[[#This Row],[Licensed to]],-4)</f>
        <v>46386</v>
      </c>
    </row>
    <row r="554" spans="1:44">
      <c r="A554" s="9" t="s">
        <v>4989</v>
      </c>
      <c r="B554" s="33">
        <v>40086</v>
      </c>
      <c r="C554" s="44">
        <v>43454</v>
      </c>
      <c r="D554" s="33">
        <f>Table3[[#This Row],[Closed Date]]+ (7*365)</f>
        <v>46009</v>
      </c>
      <c r="E554" s="33"/>
      <c r="F554" s="32"/>
      <c r="G554" s="32">
        <v>16890</v>
      </c>
      <c r="H554" s="32">
        <v>100797</v>
      </c>
      <c r="I554" s="33">
        <v>42887</v>
      </c>
      <c r="J554" s="33">
        <v>43616</v>
      </c>
      <c r="K554" s="32"/>
      <c r="L554" s="32" t="s">
        <v>93</v>
      </c>
      <c r="M554" s="32" t="s">
        <v>485</v>
      </c>
      <c r="N554" s="32">
        <v>7</v>
      </c>
      <c r="O554" s="9" t="s">
        <v>4990</v>
      </c>
      <c r="P554" s="9" t="s">
        <v>4991</v>
      </c>
      <c r="Q554" s="9" t="s">
        <v>4992</v>
      </c>
      <c r="R554" s="9" t="s">
        <v>4993</v>
      </c>
      <c r="S554" s="9" t="s">
        <v>4994</v>
      </c>
      <c r="T554" s="9" t="s">
        <v>2550</v>
      </c>
      <c r="U554" s="9" t="s">
        <v>2550</v>
      </c>
      <c r="V554" s="9" t="s">
        <v>4995</v>
      </c>
      <c r="W554" s="9" t="s">
        <v>4996</v>
      </c>
      <c r="X554" s="9" t="s">
        <v>4995</v>
      </c>
      <c r="Y554" s="9" t="s">
        <v>4997</v>
      </c>
      <c r="Z554" s="9" t="s">
        <v>4998</v>
      </c>
      <c r="AA554" s="9" t="s">
        <v>4999</v>
      </c>
      <c r="AB554" s="9" t="s">
        <v>1250</v>
      </c>
      <c r="AC554" s="9" t="s">
        <v>1251</v>
      </c>
      <c r="AD554" s="9" t="s">
        <v>5000</v>
      </c>
      <c r="AE554" s="9" t="s">
        <v>1250</v>
      </c>
      <c r="AF554" s="9" t="s">
        <v>1251</v>
      </c>
      <c r="AG554" s="9" t="s">
        <v>5001</v>
      </c>
      <c r="AH554" s="9" t="s">
        <v>91</v>
      </c>
      <c r="AI554" s="9" t="s">
        <v>91</v>
      </c>
      <c r="AJ554" s="9" t="s">
        <v>91</v>
      </c>
      <c r="AK554" s="9" t="s">
        <v>91</v>
      </c>
      <c r="AL554" s="9" t="s">
        <v>90</v>
      </c>
      <c r="AM554" s="9" t="s">
        <v>91</v>
      </c>
      <c r="AN554" s="9" t="s">
        <v>5002</v>
      </c>
      <c r="AO554" s="19">
        <f>EDATE(Table2[[#This Row],[Licensed to]], -13)</f>
        <v>45777</v>
      </c>
      <c r="AP554" s="19">
        <f>EDATE(Table2[[#This Row],[Licensed to]],-4)</f>
        <v>46053</v>
      </c>
      <c r="AQ554" s="19">
        <f>EDATE(Table2[[#This Row],[Licensed to]], -13)</f>
        <v>45777</v>
      </c>
      <c r="AR554" s="19">
        <f>EDATE(Table2[[#This Row],[Licensed to]],-4)</f>
        <v>46053</v>
      </c>
    </row>
    <row r="555" spans="1:44">
      <c r="A555" s="9" t="s">
        <v>5003</v>
      </c>
      <c r="B555" s="33">
        <v>41244</v>
      </c>
      <c r="C555" s="44">
        <v>44469</v>
      </c>
      <c r="D555" s="33">
        <f>Table3[[#This Row],[Closed Date]]+ (7*365)</f>
        <v>47024</v>
      </c>
      <c r="E555" s="33"/>
      <c r="F555" s="32"/>
      <c r="G555" s="32">
        <v>11487</v>
      </c>
      <c r="H555" s="32">
        <v>100993</v>
      </c>
      <c r="I555" s="33">
        <v>43952</v>
      </c>
      <c r="J555" s="33">
        <v>44681</v>
      </c>
      <c r="K555" s="32"/>
      <c r="L555" s="32" t="s">
        <v>93</v>
      </c>
      <c r="M555" s="32" t="s">
        <v>94</v>
      </c>
      <c r="N555" s="32">
        <v>5</v>
      </c>
      <c r="O555" s="9" t="s">
        <v>5004</v>
      </c>
      <c r="P555" s="9" t="s">
        <v>5005</v>
      </c>
      <c r="Q555" s="9" t="s">
        <v>5006</v>
      </c>
      <c r="R555" s="9" t="s">
        <v>2956</v>
      </c>
      <c r="S555" s="9" t="s">
        <v>5007</v>
      </c>
      <c r="T555" s="9" t="s">
        <v>5007</v>
      </c>
      <c r="U555" s="9" t="s">
        <v>2956</v>
      </c>
      <c r="V555" s="9" t="s">
        <v>5008</v>
      </c>
      <c r="W555" s="9" t="s">
        <v>5009</v>
      </c>
      <c r="X555" s="9" t="s">
        <v>5010</v>
      </c>
      <c r="Y555" s="9"/>
      <c r="Z555" s="9" t="s">
        <v>5011</v>
      </c>
      <c r="AA555" s="9" t="s">
        <v>5012</v>
      </c>
      <c r="AB555" s="9" t="s">
        <v>87</v>
      </c>
      <c r="AC555" s="9" t="s">
        <v>474</v>
      </c>
      <c r="AD555" s="9" t="s">
        <v>5012</v>
      </c>
      <c r="AE555" s="9" t="s">
        <v>87</v>
      </c>
      <c r="AF555" s="9" t="s">
        <v>474</v>
      </c>
      <c r="AG555" s="9" t="s">
        <v>5013</v>
      </c>
      <c r="AH555" s="9" t="s">
        <v>90</v>
      </c>
      <c r="AI555" s="9" t="s">
        <v>91</v>
      </c>
      <c r="AJ555" s="9" t="s">
        <v>91</v>
      </c>
      <c r="AK555" s="9" t="s">
        <v>90</v>
      </c>
      <c r="AL555" s="9" t="s">
        <v>91</v>
      </c>
      <c r="AM555" s="9" t="s">
        <v>91</v>
      </c>
      <c r="AN555" s="9"/>
      <c r="AO555" s="19">
        <f>EDATE(Table2[[#This Row],[Licensed to]], -13)</f>
        <v>45777</v>
      </c>
      <c r="AP555" s="19">
        <f>EDATE(Table2[[#This Row],[Licensed to]],-4)</f>
        <v>46053</v>
      </c>
      <c r="AQ555" s="19">
        <f>EDATE(Table2[[#This Row],[Licensed to]], -13)</f>
        <v>45777</v>
      </c>
      <c r="AR555" s="19">
        <f>EDATE(Table2[[#This Row],[Licensed to]],-4)</f>
        <v>46053</v>
      </c>
    </row>
    <row r="556" spans="1:44">
      <c r="A556" s="9" t="s">
        <v>5014</v>
      </c>
      <c r="B556" s="33">
        <v>38685</v>
      </c>
      <c r="C556" s="44">
        <v>38990</v>
      </c>
      <c r="D556" s="33">
        <f>Table3[[#This Row],[Closed Date]]+ (7*365)</f>
        <v>41545</v>
      </c>
      <c r="E556" s="33">
        <v>45817</v>
      </c>
      <c r="F556" s="32"/>
      <c r="G556" s="32"/>
      <c r="H556" s="32">
        <v>100434</v>
      </c>
      <c r="I556" s="33">
        <v>38685</v>
      </c>
      <c r="J556" s="33">
        <v>38990</v>
      </c>
      <c r="K556" s="32"/>
      <c r="L556" s="32" t="s">
        <v>73</v>
      </c>
      <c r="M556" s="32" t="s">
        <v>169</v>
      </c>
      <c r="N556" s="32">
        <v>1</v>
      </c>
      <c r="O556" s="9" t="s">
        <v>857</v>
      </c>
      <c r="P556" s="9" t="s">
        <v>5015</v>
      </c>
      <c r="Q556" s="9" t="s">
        <v>5016</v>
      </c>
      <c r="R556" s="9"/>
      <c r="S556" s="9"/>
      <c r="T556" s="9"/>
      <c r="U556" s="9"/>
      <c r="V556" s="9" t="s">
        <v>5017</v>
      </c>
      <c r="W556" s="9"/>
      <c r="X556" s="9"/>
      <c r="Y556" s="9"/>
      <c r="Z556" s="9"/>
      <c r="AA556" s="9" t="s">
        <v>5018</v>
      </c>
      <c r="AB556" s="9" t="s">
        <v>1370</v>
      </c>
      <c r="AC556" s="9" t="s">
        <v>1371</v>
      </c>
      <c r="AD556" s="9" t="s">
        <v>5018</v>
      </c>
      <c r="AE556" s="9" t="s">
        <v>1370</v>
      </c>
      <c r="AF556" s="9" t="s">
        <v>1371</v>
      </c>
      <c r="AG556" s="9" t="s">
        <v>5019</v>
      </c>
      <c r="AH556" s="9" t="s">
        <v>91</v>
      </c>
      <c r="AI556" s="9" t="s">
        <v>91</v>
      </c>
      <c r="AJ556" s="9" t="s">
        <v>91</v>
      </c>
      <c r="AK556" s="9" t="s">
        <v>91</v>
      </c>
      <c r="AL556" s="9" t="s">
        <v>91</v>
      </c>
      <c r="AM556" s="9" t="s">
        <v>91</v>
      </c>
      <c r="AN556" s="9" t="s">
        <v>5020</v>
      </c>
      <c r="AO556" s="19">
        <f>EDATE(Table2[[#This Row],[Licensed to]], -13)</f>
        <v>45626</v>
      </c>
      <c r="AP556" s="19">
        <f>EDATE(Table2[[#This Row],[Licensed to]],-4)</f>
        <v>45900</v>
      </c>
      <c r="AQ556" s="19">
        <f>EDATE(Table2[[#This Row],[Licensed to]], -13)</f>
        <v>45626</v>
      </c>
      <c r="AR556" s="19">
        <f>EDATE(Table2[[#This Row],[Licensed to]],-4)</f>
        <v>45900</v>
      </c>
    </row>
    <row r="557" spans="1:44">
      <c r="A557" s="9" t="s">
        <v>5021</v>
      </c>
      <c r="B557" s="33">
        <v>38476</v>
      </c>
      <c r="C557" s="44">
        <v>42961</v>
      </c>
      <c r="D557" s="33">
        <f>Table3[[#This Row],[Closed Date]]+ (7*365)</f>
        <v>45516</v>
      </c>
      <c r="E557" s="33"/>
      <c r="F557" s="32"/>
      <c r="G557" s="32"/>
      <c r="H557" s="32">
        <v>100420</v>
      </c>
      <c r="I557" s="33">
        <v>42846</v>
      </c>
      <c r="J557" s="33">
        <v>43585</v>
      </c>
      <c r="K557" s="32"/>
      <c r="L557" s="32" t="s">
        <v>93</v>
      </c>
      <c r="M557" s="32" t="s">
        <v>94</v>
      </c>
      <c r="N557" s="32">
        <v>5</v>
      </c>
      <c r="O557" s="9" t="s">
        <v>5022</v>
      </c>
      <c r="P557" s="9" t="s">
        <v>231</v>
      </c>
      <c r="Q557" s="9" t="s">
        <v>5023</v>
      </c>
      <c r="R557" s="9" t="s">
        <v>5024</v>
      </c>
      <c r="S557" s="9" t="s">
        <v>5023</v>
      </c>
      <c r="T557" s="9"/>
      <c r="U557" s="9"/>
      <c r="V557" s="9" t="s">
        <v>5025</v>
      </c>
      <c r="W557" s="9" t="s">
        <v>5025</v>
      </c>
      <c r="X557" s="9" t="s">
        <v>5026</v>
      </c>
      <c r="Y557" s="9"/>
      <c r="Z557" s="9" t="s">
        <v>5027</v>
      </c>
      <c r="AA557" s="9" t="s">
        <v>5028</v>
      </c>
      <c r="AB557" s="9" t="s">
        <v>87</v>
      </c>
      <c r="AC557" s="9" t="s">
        <v>790</v>
      </c>
      <c r="AD557" s="9" t="s">
        <v>5029</v>
      </c>
      <c r="AE557" s="9" t="s">
        <v>87</v>
      </c>
      <c r="AF557" s="9" t="s">
        <v>385</v>
      </c>
      <c r="AG557" s="9" t="s">
        <v>5030</v>
      </c>
      <c r="AH557" s="9" t="s">
        <v>91</v>
      </c>
      <c r="AI557" s="9" t="s">
        <v>91</v>
      </c>
      <c r="AJ557" s="9" t="s">
        <v>91</v>
      </c>
      <c r="AK557" s="9" t="s">
        <v>91</v>
      </c>
      <c r="AL557" s="9" t="s">
        <v>91</v>
      </c>
      <c r="AM557" s="9" t="s">
        <v>90</v>
      </c>
      <c r="AN557" s="9" t="s">
        <v>5031</v>
      </c>
      <c r="AO557" s="19">
        <f>EDATE(Table2[[#This Row],[Licensed to]], -13)</f>
        <v>45716</v>
      </c>
      <c r="AP557" s="19">
        <f>EDATE(Table2[[#This Row],[Licensed to]],-4)</f>
        <v>45991</v>
      </c>
      <c r="AQ557" s="19">
        <f>EDATE(Table2[[#This Row],[Licensed to]], -13)</f>
        <v>45716</v>
      </c>
      <c r="AR557" s="19">
        <f>EDATE(Table2[[#This Row],[Licensed to]],-4)</f>
        <v>45991</v>
      </c>
    </row>
    <row r="558" spans="1:44">
      <c r="A558" s="9" t="s">
        <v>5032</v>
      </c>
      <c r="B558" s="33">
        <v>40247</v>
      </c>
      <c r="C558" s="44">
        <v>40847</v>
      </c>
      <c r="D558" s="33">
        <f>Table3[[#This Row],[Closed Date]]+ (7*365)</f>
        <v>43402</v>
      </c>
      <c r="E558" s="33"/>
      <c r="F558" s="32"/>
      <c r="G558" s="32"/>
      <c r="H558" s="32">
        <v>100836</v>
      </c>
      <c r="I558" s="33">
        <v>40602</v>
      </c>
      <c r="J558" s="33">
        <v>40939</v>
      </c>
      <c r="K558" s="32"/>
      <c r="L558" s="32" t="s">
        <v>73</v>
      </c>
      <c r="M558" s="32" t="s">
        <v>74</v>
      </c>
      <c r="N558" s="32">
        <v>2</v>
      </c>
      <c r="O558" s="9" t="s">
        <v>5033</v>
      </c>
      <c r="P558" s="9" t="s">
        <v>5034</v>
      </c>
      <c r="Q558" s="9" t="s">
        <v>5035</v>
      </c>
      <c r="R558" s="9" t="s">
        <v>5036</v>
      </c>
      <c r="S558" s="9" t="s">
        <v>5037</v>
      </c>
      <c r="T558" s="9"/>
      <c r="U558" s="9"/>
      <c r="V558" s="9" t="s">
        <v>5038</v>
      </c>
      <c r="W558" s="9"/>
      <c r="X558" s="9" t="s">
        <v>5038</v>
      </c>
      <c r="Y558" s="9"/>
      <c r="Z558" s="9" t="s">
        <v>5039</v>
      </c>
      <c r="AA558" s="9" t="s">
        <v>5040</v>
      </c>
      <c r="AB558" s="9" t="s">
        <v>87</v>
      </c>
      <c r="AC558" s="9" t="s">
        <v>126</v>
      </c>
      <c r="AD558" s="9" t="s">
        <v>5040</v>
      </c>
      <c r="AE558" s="9" t="s">
        <v>87</v>
      </c>
      <c r="AF558" s="9" t="s">
        <v>126</v>
      </c>
      <c r="AG558" s="9" t="s">
        <v>5041</v>
      </c>
      <c r="AH558" s="9" t="s">
        <v>91</v>
      </c>
      <c r="AI558" s="9" t="s">
        <v>91</v>
      </c>
      <c r="AJ558" s="9" t="s">
        <v>91</v>
      </c>
      <c r="AK558" s="9" t="s">
        <v>91</v>
      </c>
      <c r="AL558" s="9" t="s">
        <v>91</v>
      </c>
      <c r="AM558" s="9" t="s">
        <v>91</v>
      </c>
      <c r="AN558" s="9" t="s">
        <v>5042</v>
      </c>
      <c r="AO558" s="19">
        <f>EDATE(Table2[[#This Row],[Licensed to]], -13)</f>
        <v>46050</v>
      </c>
      <c r="AP558" s="19">
        <f>EDATE(Table2[[#This Row],[Licensed to]],-4)</f>
        <v>46323</v>
      </c>
      <c r="AQ558" s="19">
        <f>EDATE(Table2[[#This Row],[Licensed to]], -13)</f>
        <v>46050</v>
      </c>
      <c r="AR558" s="19">
        <f>EDATE(Table2[[#This Row],[Licensed to]],-4)</f>
        <v>46323</v>
      </c>
    </row>
    <row r="559" spans="1:44">
      <c r="A559" s="9" t="s">
        <v>5043</v>
      </c>
      <c r="B559" s="33">
        <v>42662</v>
      </c>
      <c r="C559" s="44">
        <v>42720</v>
      </c>
      <c r="D559" s="33">
        <f>Table3[[#This Row],[Closed Date]]+ (7*365)</f>
        <v>45275</v>
      </c>
      <c r="E559" s="33"/>
      <c r="F559" s="32"/>
      <c r="G559" s="32">
        <v>17700</v>
      </c>
      <c r="H559" s="32">
        <v>101218</v>
      </c>
      <c r="I559" s="33">
        <v>42662</v>
      </c>
      <c r="J559" s="33">
        <v>43039</v>
      </c>
      <c r="K559" s="32"/>
      <c r="L559" s="32" t="s">
        <v>73</v>
      </c>
      <c r="M559" s="32" t="s">
        <v>74</v>
      </c>
      <c r="N559" s="32">
        <v>3</v>
      </c>
      <c r="O559" s="9" t="s">
        <v>5044</v>
      </c>
      <c r="P559" s="9" t="s">
        <v>5045</v>
      </c>
      <c r="Q559" s="9" t="s">
        <v>5046</v>
      </c>
      <c r="R559" s="9" t="s">
        <v>5047</v>
      </c>
      <c r="S559" s="9" t="s">
        <v>5048</v>
      </c>
      <c r="T559" s="9"/>
      <c r="U559" s="9"/>
      <c r="V559" s="9" t="s">
        <v>5049</v>
      </c>
      <c r="W559" s="9"/>
      <c r="X559" s="9" t="s">
        <v>5049</v>
      </c>
      <c r="Y559" s="9"/>
      <c r="Z559" s="9" t="s">
        <v>5050</v>
      </c>
      <c r="AA559" s="9"/>
      <c r="AB559" s="9"/>
      <c r="AC559" s="9"/>
      <c r="AD559" s="9" t="s">
        <v>5051</v>
      </c>
      <c r="AE559" s="9" t="s">
        <v>87</v>
      </c>
      <c r="AF559" s="9" t="s">
        <v>212</v>
      </c>
      <c r="AG559" s="9" t="s">
        <v>3605</v>
      </c>
      <c r="AH559" s="9" t="s">
        <v>91</v>
      </c>
      <c r="AI559" s="9" t="s">
        <v>91</v>
      </c>
      <c r="AJ559" s="9" t="s">
        <v>91</v>
      </c>
      <c r="AK559" s="9" t="s">
        <v>91</v>
      </c>
      <c r="AL559" s="9" t="s">
        <v>91</v>
      </c>
      <c r="AM559" s="9" t="s">
        <v>91</v>
      </c>
      <c r="AN559" s="9" t="s">
        <v>5052</v>
      </c>
      <c r="AO559" s="19">
        <f>EDATE(Table2[[#This Row],[Licensed to]], -13)</f>
        <v>46142</v>
      </c>
      <c r="AP559" s="19">
        <f>EDATE(Table2[[#This Row],[Licensed to]],-4)</f>
        <v>46418</v>
      </c>
      <c r="AQ559" s="19">
        <f>EDATE(Table2[[#This Row],[Licensed to]], -13)</f>
        <v>46142</v>
      </c>
      <c r="AR559" s="19">
        <f>EDATE(Table2[[#This Row],[Licensed to]],-4)</f>
        <v>46418</v>
      </c>
    </row>
    <row r="560" spans="1:44">
      <c r="A560" s="9" t="s">
        <v>5053</v>
      </c>
      <c r="B560" s="33">
        <v>44076</v>
      </c>
      <c r="C560" s="44">
        <v>44827</v>
      </c>
      <c r="D560" s="33">
        <f>Table3[[#This Row],[Closed Date]]+ (7*365)</f>
        <v>47382</v>
      </c>
      <c r="E560" s="33"/>
      <c r="F560" s="32"/>
      <c r="G560" s="32">
        <v>24421</v>
      </c>
      <c r="H560" s="32">
        <v>101409</v>
      </c>
      <c r="I560" s="32"/>
      <c r="J560" s="33">
        <v>45535</v>
      </c>
      <c r="K560" s="32"/>
      <c r="L560" s="32" t="s">
        <v>93</v>
      </c>
      <c r="M560" s="32" t="s">
        <v>94</v>
      </c>
      <c r="N560" s="32">
        <v>1</v>
      </c>
      <c r="O560" s="9" t="s">
        <v>5054</v>
      </c>
      <c r="P560" s="9" t="s">
        <v>2743</v>
      </c>
      <c r="Q560" s="9" t="s">
        <v>1727</v>
      </c>
      <c r="R560" s="9" t="s">
        <v>3843</v>
      </c>
      <c r="S560" s="9" t="s">
        <v>5055</v>
      </c>
      <c r="T560" s="9"/>
      <c r="U560" s="9"/>
      <c r="V560" s="9"/>
      <c r="W560" s="9"/>
      <c r="X560" s="9" t="s">
        <v>5056</v>
      </c>
      <c r="Y560" s="9"/>
      <c r="Z560" s="9" t="s">
        <v>5057</v>
      </c>
      <c r="AA560" s="9" t="s">
        <v>5058</v>
      </c>
      <c r="AB560" s="9" t="s">
        <v>358</v>
      </c>
      <c r="AC560" s="9" t="s">
        <v>359</v>
      </c>
      <c r="AD560" s="9" t="s">
        <v>5058</v>
      </c>
      <c r="AE560" s="9" t="s">
        <v>358</v>
      </c>
      <c r="AF560" s="9" t="s">
        <v>359</v>
      </c>
      <c r="AG560" s="9" t="s">
        <v>5059</v>
      </c>
      <c r="AH560" s="9" t="s">
        <v>91</v>
      </c>
      <c r="AI560" s="9" t="s">
        <v>91</v>
      </c>
      <c r="AJ560" s="9" t="s">
        <v>91</v>
      </c>
      <c r="AK560" s="9" t="s">
        <v>91</v>
      </c>
      <c r="AL560" s="9" t="s">
        <v>91</v>
      </c>
      <c r="AM560" s="9" t="s">
        <v>91</v>
      </c>
      <c r="AN560" s="9" t="s">
        <v>274</v>
      </c>
      <c r="AO560" s="19">
        <f>EDATE(Table2[[#This Row],[Licensed to]], -13)</f>
        <v>45899</v>
      </c>
      <c r="AP560" s="19">
        <f>EDATE(Table2[[#This Row],[Licensed to]],-4)</f>
        <v>46172</v>
      </c>
      <c r="AQ560" s="19">
        <f>EDATE(Table2[[#This Row],[Licensed to]], -13)</f>
        <v>45899</v>
      </c>
      <c r="AR560" s="19">
        <f>EDATE(Table2[[#This Row],[Licensed to]],-4)</f>
        <v>46172</v>
      </c>
    </row>
    <row r="561" spans="1:44">
      <c r="A561" s="9" t="s">
        <v>5060</v>
      </c>
      <c r="B561" s="33">
        <v>40893</v>
      </c>
      <c r="C561" s="44">
        <v>42453</v>
      </c>
      <c r="D561" s="33">
        <f>Table3[[#This Row],[Closed Date]]+ (7*365)</f>
        <v>45008</v>
      </c>
      <c r="E561" s="33"/>
      <c r="F561" s="32"/>
      <c r="G561" s="32"/>
      <c r="H561" s="32">
        <v>100935</v>
      </c>
      <c r="I561" s="33">
        <v>41974</v>
      </c>
      <c r="J561" s="33">
        <v>42704</v>
      </c>
      <c r="K561" s="32"/>
      <c r="L561" s="32" t="s">
        <v>93</v>
      </c>
      <c r="M561" s="32" t="s">
        <v>74</v>
      </c>
      <c r="N561" s="32">
        <v>5</v>
      </c>
      <c r="O561" s="9" t="s">
        <v>5061</v>
      </c>
      <c r="P561" s="9" t="s">
        <v>5062</v>
      </c>
      <c r="Q561" s="9" t="s">
        <v>5063</v>
      </c>
      <c r="R561" s="9" t="s">
        <v>5064</v>
      </c>
      <c r="S561" s="9" t="s">
        <v>5065</v>
      </c>
      <c r="T561" s="9" t="s">
        <v>5065</v>
      </c>
      <c r="U561" s="9" t="s">
        <v>5066</v>
      </c>
      <c r="V561" s="9" t="s">
        <v>5067</v>
      </c>
      <c r="W561" s="9" t="s">
        <v>5068</v>
      </c>
      <c r="X561" s="9" t="s">
        <v>5067</v>
      </c>
      <c r="Y561" s="9"/>
      <c r="Z561" s="9" t="s">
        <v>5069</v>
      </c>
      <c r="AA561" s="9" t="s">
        <v>5070</v>
      </c>
      <c r="AB561" s="9" t="s">
        <v>87</v>
      </c>
      <c r="AC561" s="9" t="s">
        <v>126</v>
      </c>
      <c r="AD561" s="9" t="s">
        <v>5071</v>
      </c>
      <c r="AE561" s="9" t="s">
        <v>87</v>
      </c>
      <c r="AF561" s="9" t="s">
        <v>126</v>
      </c>
      <c r="AG561" s="9" t="s">
        <v>347</v>
      </c>
      <c r="AH561" s="9" t="s">
        <v>91</v>
      </c>
      <c r="AI561" s="9" t="s">
        <v>91</v>
      </c>
      <c r="AJ561" s="9" t="s">
        <v>91</v>
      </c>
      <c r="AK561" s="9" t="s">
        <v>91</v>
      </c>
      <c r="AL561" s="9" t="s">
        <v>91</v>
      </c>
      <c r="AM561" s="9" t="s">
        <v>91</v>
      </c>
      <c r="AN561" s="9" t="s">
        <v>5072</v>
      </c>
      <c r="AO561" s="19">
        <f>EDATE(Table2[[#This Row],[Licensed to]], -13)</f>
        <v>45168</v>
      </c>
      <c r="AP561" s="19">
        <f>EDATE(Table2[[#This Row],[Licensed to]],-4)</f>
        <v>45442</v>
      </c>
      <c r="AQ561" s="19">
        <f>EDATE(Table2[[#This Row],[Licensed to]], -13)</f>
        <v>45168</v>
      </c>
      <c r="AR561" s="19">
        <f>EDATE(Table2[[#This Row],[Licensed to]],-4)</f>
        <v>45442</v>
      </c>
    </row>
    <row r="562" spans="1:44">
      <c r="A562" s="9" t="s">
        <v>5073</v>
      </c>
      <c r="B562" s="33">
        <v>39584</v>
      </c>
      <c r="C562" s="44">
        <v>42453</v>
      </c>
      <c r="D562" s="33">
        <f>Table3[[#This Row],[Closed Date]]+ (7*365)</f>
        <v>45008</v>
      </c>
      <c r="E562" s="33"/>
      <c r="F562" s="32"/>
      <c r="G562" s="32"/>
      <c r="H562" s="32">
        <v>100693</v>
      </c>
      <c r="I562" s="33">
        <v>41978</v>
      </c>
      <c r="J562" s="33">
        <v>42490</v>
      </c>
      <c r="K562" s="32"/>
      <c r="L562" s="32" t="s">
        <v>93</v>
      </c>
      <c r="M562" s="32" t="s">
        <v>74</v>
      </c>
      <c r="N562" s="32">
        <v>5</v>
      </c>
      <c r="O562" s="9" t="s">
        <v>5061</v>
      </c>
      <c r="P562" s="9" t="s">
        <v>5062</v>
      </c>
      <c r="Q562" s="9" t="s">
        <v>5063</v>
      </c>
      <c r="R562" s="9" t="s">
        <v>5064</v>
      </c>
      <c r="S562" s="9" t="s">
        <v>5065</v>
      </c>
      <c r="T562" s="9"/>
      <c r="U562" s="9"/>
      <c r="V562" s="9" t="s">
        <v>5067</v>
      </c>
      <c r="W562" s="9" t="s">
        <v>5074</v>
      </c>
      <c r="X562" s="9" t="s">
        <v>5067</v>
      </c>
      <c r="Y562" s="9"/>
      <c r="Z562" s="9" t="s">
        <v>5069</v>
      </c>
      <c r="AA562" s="9" t="s">
        <v>5070</v>
      </c>
      <c r="AB562" s="9" t="s">
        <v>87</v>
      </c>
      <c r="AC562" s="9" t="s">
        <v>126</v>
      </c>
      <c r="AD562" s="9" t="s">
        <v>5075</v>
      </c>
      <c r="AE562" s="9" t="s">
        <v>87</v>
      </c>
      <c r="AF562" s="9" t="s">
        <v>126</v>
      </c>
      <c r="AG562" s="9" t="s">
        <v>5076</v>
      </c>
      <c r="AH562" s="9" t="s">
        <v>91</v>
      </c>
      <c r="AI562" s="9" t="s">
        <v>91</v>
      </c>
      <c r="AJ562" s="9" t="s">
        <v>91</v>
      </c>
      <c r="AK562" s="9" t="s">
        <v>91</v>
      </c>
      <c r="AL562" s="9" t="s">
        <v>91</v>
      </c>
      <c r="AM562" s="9" t="s">
        <v>91</v>
      </c>
      <c r="AN562" s="9" t="s">
        <v>5072</v>
      </c>
      <c r="AO562" s="19">
        <f>EDATE(Table2[[#This Row],[Licensed to]], -13)</f>
        <v>46022</v>
      </c>
      <c r="AP562" s="19">
        <f>EDATE(Table2[[#This Row],[Licensed to]],-4)</f>
        <v>46295</v>
      </c>
      <c r="AQ562" s="19">
        <f>EDATE(Table2[[#This Row],[Licensed to]], -13)</f>
        <v>46022</v>
      </c>
      <c r="AR562" s="19">
        <f>EDATE(Table2[[#This Row],[Licensed to]],-4)</f>
        <v>46295</v>
      </c>
    </row>
    <row r="563" spans="1:44">
      <c r="A563" s="9" t="s">
        <v>5077</v>
      </c>
      <c r="B563" s="33">
        <v>39961</v>
      </c>
      <c r="C563" s="44">
        <v>42453</v>
      </c>
      <c r="D563" s="33">
        <f>Table3[[#This Row],[Closed Date]]+ (7*365)</f>
        <v>45008</v>
      </c>
      <c r="E563" s="33"/>
      <c r="F563" s="32"/>
      <c r="G563" s="32"/>
      <c r="H563" s="32">
        <v>100748</v>
      </c>
      <c r="I563" s="33">
        <v>41791</v>
      </c>
      <c r="J563" s="33">
        <v>42521</v>
      </c>
      <c r="K563" s="32"/>
      <c r="L563" s="32" t="s">
        <v>93</v>
      </c>
      <c r="M563" s="32" t="s">
        <v>74</v>
      </c>
      <c r="N563" s="32">
        <v>5</v>
      </c>
      <c r="O563" s="9" t="s">
        <v>5061</v>
      </c>
      <c r="P563" s="9" t="s">
        <v>5062</v>
      </c>
      <c r="Q563" s="9" t="s">
        <v>5063</v>
      </c>
      <c r="R563" s="9" t="s">
        <v>5064</v>
      </c>
      <c r="S563" s="9" t="s">
        <v>5065</v>
      </c>
      <c r="T563" s="9"/>
      <c r="U563" s="9"/>
      <c r="V563" s="9" t="s">
        <v>5067</v>
      </c>
      <c r="W563" s="9" t="s">
        <v>5078</v>
      </c>
      <c r="X563" s="9" t="s">
        <v>5067</v>
      </c>
      <c r="Y563" s="9"/>
      <c r="Z563" s="9" t="s">
        <v>5069</v>
      </c>
      <c r="AA563" s="9" t="s">
        <v>5070</v>
      </c>
      <c r="AB563" s="9" t="s">
        <v>87</v>
      </c>
      <c r="AC563" s="9" t="s">
        <v>126</v>
      </c>
      <c r="AD563" s="9" t="s">
        <v>5079</v>
      </c>
      <c r="AE563" s="9" t="s">
        <v>87</v>
      </c>
      <c r="AF563" s="9" t="s">
        <v>126</v>
      </c>
      <c r="AG563" s="9" t="s">
        <v>1055</v>
      </c>
      <c r="AH563" s="9" t="s">
        <v>91</v>
      </c>
      <c r="AI563" s="9" t="s">
        <v>91</v>
      </c>
      <c r="AJ563" s="9" t="s">
        <v>91</v>
      </c>
      <c r="AK563" s="9" t="s">
        <v>91</v>
      </c>
      <c r="AL563" s="9" t="s">
        <v>91</v>
      </c>
      <c r="AM563" s="9" t="s">
        <v>91</v>
      </c>
      <c r="AN563" s="9" t="s">
        <v>5072</v>
      </c>
      <c r="AO563" s="19">
        <f>EDATE(Table2[[#This Row],[Licensed to]], -13)</f>
        <v>45807</v>
      </c>
      <c r="AP563" s="19">
        <f>EDATE(Table2[[#This Row],[Licensed to]],-4)</f>
        <v>46081</v>
      </c>
      <c r="AQ563" s="19">
        <f>EDATE(Table2[[#This Row],[Licensed to]], -13)</f>
        <v>45807</v>
      </c>
      <c r="AR563" s="19">
        <f>EDATE(Table2[[#This Row],[Licensed to]],-4)</f>
        <v>46081</v>
      </c>
    </row>
    <row r="564" spans="1:44">
      <c r="A564" s="9" t="s">
        <v>5080</v>
      </c>
      <c r="B564" s="33">
        <v>39722</v>
      </c>
      <c r="C564" s="44">
        <v>40044</v>
      </c>
      <c r="D564" s="33">
        <f>Table3[[#This Row],[Closed Date]]+ (7*365)</f>
        <v>42599</v>
      </c>
      <c r="E564" s="33">
        <v>45817</v>
      </c>
      <c r="F564" s="32"/>
      <c r="G564" s="32"/>
      <c r="H564" s="32">
        <v>100718</v>
      </c>
      <c r="I564" s="33">
        <v>39722</v>
      </c>
      <c r="J564" s="33">
        <v>40086</v>
      </c>
      <c r="K564" s="32"/>
      <c r="L564" s="32" t="s">
        <v>73</v>
      </c>
      <c r="M564" s="32" t="s">
        <v>74</v>
      </c>
      <c r="N564" s="32">
        <v>2</v>
      </c>
      <c r="O564" s="9" t="s">
        <v>5081</v>
      </c>
      <c r="P564" s="9" t="s">
        <v>2922</v>
      </c>
      <c r="Q564" s="9" t="s">
        <v>5082</v>
      </c>
      <c r="R564" s="9" t="s">
        <v>5083</v>
      </c>
      <c r="S564" s="9" t="s">
        <v>5084</v>
      </c>
      <c r="T564" s="9"/>
      <c r="U564" s="9"/>
      <c r="V564" s="9" t="s">
        <v>5085</v>
      </c>
      <c r="W564" s="9"/>
      <c r="X564" s="9"/>
      <c r="Y564" s="9"/>
      <c r="Z564" s="9" t="s">
        <v>5086</v>
      </c>
      <c r="AA564" s="9" t="s">
        <v>5087</v>
      </c>
      <c r="AB564" s="9" t="s">
        <v>358</v>
      </c>
      <c r="AC564" s="9" t="s">
        <v>1524</v>
      </c>
      <c r="AD564" s="9" t="s">
        <v>5088</v>
      </c>
      <c r="AE564" s="9" t="s">
        <v>358</v>
      </c>
      <c r="AF564" s="9" t="s">
        <v>1524</v>
      </c>
      <c r="AG564" s="9" t="s">
        <v>5089</v>
      </c>
      <c r="AH564" s="9" t="s">
        <v>91</v>
      </c>
      <c r="AI564" s="9" t="s">
        <v>91</v>
      </c>
      <c r="AJ564" s="9" t="s">
        <v>91</v>
      </c>
      <c r="AK564" s="9" t="s">
        <v>91</v>
      </c>
      <c r="AL564" s="9" t="s">
        <v>91</v>
      </c>
      <c r="AM564" s="9" t="s">
        <v>91</v>
      </c>
      <c r="AN564" s="9" t="s">
        <v>5090</v>
      </c>
      <c r="AO564" s="19">
        <f>EDATE(Table2[[#This Row],[Licensed to]], -13)</f>
        <v>45899</v>
      </c>
      <c r="AP564" s="19">
        <f>EDATE(Table2[[#This Row],[Licensed to]],-4)</f>
        <v>46172</v>
      </c>
      <c r="AQ564" s="19">
        <f>EDATE(Table2[[#This Row],[Licensed to]], -13)</f>
        <v>45899</v>
      </c>
      <c r="AR564" s="19">
        <f>EDATE(Table2[[#This Row],[Licensed to]],-4)</f>
        <v>46172</v>
      </c>
    </row>
    <row r="565" spans="1:44">
      <c r="A565" s="9" t="s">
        <v>5091</v>
      </c>
      <c r="B565" s="33">
        <v>41134</v>
      </c>
      <c r="C565" s="44">
        <v>41912</v>
      </c>
      <c r="D565" s="33">
        <f>Table3[[#This Row],[Closed Date]]+ (7*365)</f>
        <v>44467</v>
      </c>
      <c r="E565" s="33"/>
      <c r="F565" s="32"/>
      <c r="G565" s="32"/>
      <c r="H565" s="32">
        <v>100980</v>
      </c>
      <c r="I565" s="33">
        <v>41864</v>
      </c>
      <c r="J565" s="33">
        <v>42582</v>
      </c>
      <c r="K565" s="32"/>
      <c r="L565" s="32" t="s">
        <v>93</v>
      </c>
      <c r="M565" s="32" t="s">
        <v>94</v>
      </c>
      <c r="N565" s="32">
        <v>5</v>
      </c>
      <c r="O565" s="9" t="s">
        <v>5092</v>
      </c>
      <c r="P565" s="9" t="s">
        <v>694</v>
      </c>
      <c r="Q565" s="9" t="s">
        <v>5093</v>
      </c>
      <c r="R565" s="9" t="s">
        <v>5094</v>
      </c>
      <c r="S565" s="9" t="s">
        <v>5095</v>
      </c>
      <c r="T565" s="9"/>
      <c r="U565" s="9"/>
      <c r="V565" s="9" t="s">
        <v>5096</v>
      </c>
      <c r="W565" s="9"/>
      <c r="X565" s="9" t="s">
        <v>5096</v>
      </c>
      <c r="Y565" s="9"/>
      <c r="Z565" s="9" t="s">
        <v>5097</v>
      </c>
      <c r="AA565" s="9" t="s">
        <v>5098</v>
      </c>
      <c r="AB565" s="9" t="s">
        <v>1385</v>
      </c>
      <c r="AC565" s="9" t="s">
        <v>1386</v>
      </c>
      <c r="AD565" s="9" t="s">
        <v>5099</v>
      </c>
      <c r="AE565" s="9" t="s">
        <v>1385</v>
      </c>
      <c r="AF565" s="9" t="s">
        <v>1386</v>
      </c>
      <c r="AG565" s="9" t="s">
        <v>5100</v>
      </c>
      <c r="AH565" s="9" t="s">
        <v>91</v>
      </c>
      <c r="AI565" s="9" t="s">
        <v>91</v>
      </c>
      <c r="AJ565" s="9" t="s">
        <v>91</v>
      </c>
      <c r="AK565" s="9" t="s">
        <v>91</v>
      </c>
      <c r="AL565" s="9" t="s">
        <v>90</v>
      </c>
      <c r="AM565" s="9" t="s">
        <v>91</v>
      </c>
      <c r="AN565" s="9"/>
      <c r="AO565" s="19">
        <f>EDATE(Table2[[#This Row],[Licensed to]], -13)</f>
        <v>45838</v>
      </c>
      <c r="AP565" s="19">
        <f>EDATE(Table2[[#This Row],[Licensed to]],-4)</f>
        <v>46112</v>
      </c>
      <c r="AQ565" s="19">
        <f>EDATE(Table2[[#This Row],[Licensed to]], -13)</f>
        <v>45838</v>
      </c>
      <c r="AR565" s="19">
        <f>EDATE(Table2[[#This Row],[Licensed to]],-4)</f>
        <v>46112</v>
      </c>
    </row>
    <row r="566" spans="1:44">
      <c r="A566" s="9" t="s">
        <v>5101</v>
      </c>
      <c r="B566" s="33">
        <v>38231</v>
      </c>
      <c r="C566" s="44">
        <v>40987</v>
      </c>
      <c r="D566" s="33">
        <f>Table3[[#This Row],[Closed Date]]+ (7*365)</f>
        <v>43542</v>
      </c>
      <c r="E566" s="33"/>
      <c r="F566" s="32"/>
      <c r="G566" s="32"/>
      <c r="H566" s="32">
        <v>100365</v>
      </c>
      <c r="I566" s="33">
        <v>40421</v>
      </c>
      <c r="J566" s="33">
        <v>41152</v>
      </c>
      <c r="K566" s="32"/>
      <c r="L566" s="32" t="s">
        <v>93</v>
      </c>
      <c r="M566" s="32" t="s">
        <v>74</v>
      </c>
      <c r="N566" s="32">
        <v>5</v>
      </c>
      <c r="O566" s="9" t="s">
        <v>887</v>
      </c>
      <c r="P566" s="9" t="s">
        <v>888</v>
      </c>
      <c r="Q566" s="9" t="s">
        <v>889</v>
      </c>
      <c r="R566" s="9" t="s">
        <v>4446</v>
      </c>
      <c r="S566" s="9" t="s">
        <v>5102</v>
      </c>
      <c r="T566" s="9"/>
      <c r="U566" s="9"/>
      <c r="V566" s="9" t="s">
        <v>5103</v>
      </c>
      <c r="W566" s="9"/>
      <c r="X566" s="9"/>
      <c r="Y566" s="9"/>
      <c r="Z566" s="9" t="s">
        <v>893</v>
      </c>
      <c r="AA566" s="9" t="s">
        <v>5104</v>
      </c>
      <c r="AB566" s="9" t="s">
        <v>87</v>
      </c>
      <c r="AC566" s="9" t="s">
        <v>126</v>
      </c>
      <c r="AD566" s="9" t="s">
        <v>5104</v>
      </c>
      <c r="AE566" s="9" t="s">
        <v>87</v>
      </c>
      <c r="AF566" s="9" t="s">
        <v>126</v>
      </c>
      <c r="AG566" s="9" t="s">
        <v>5105</v>
      </c>
      <c r="AH566" s="9" t="s">
        <v>91</v>
      </c>
      <c r="AI566" s="9" t="s">
        <v>91</v>
      </c>
      <c r="AJ566" s="9" t="s">
        <v>91</v>
      </c>
      <c r="AK566" s="9" t="s">
        <v>91</v>
      </c>
      <c r="AL566" s="9" t="s">
        <v>91</v>
      </c>
      <c r="AM566" s="9" t="s">
        <v>91</v>
      </c>
      <c r="AN566" s="9" t="s">
        <v>5106</v>
      </c>
      <c r="AO566" s="19">
        <f>EDATE(Table2[[#This Row],[Licensed to]], -13)</f>
        <v>45899</v>
      </c>
      <c r="AP566" s="19">
        <f>EDATE(Table2[[#This Row],[Licensed to]],-4)</f>
        <v>46172</v>
      </c>
      <c r="AQ566" s="19">
        <f>EDATE(Table2[[#This Row],[Licensed to]], -13)</f>
        <v>45899</v>
      </c>
      <c r="AR566" s="19">
        <f>EDATE(Table2[[#This Row],[Licensed to]],-4)</f>
        <v>46172</v>
      </c>
    </row>
    <row r="567" spans="1:44">
      <c r="A567" s="9" t="s">
        <v>5107</v>
      </c>
      <c r="B567" s="33">
        <v>37472</v>
      </c>
      <c r="C567" s="44">
        <v>42704</v>
      </c>
      <c r="D567" s="33">
        <f>Table3[[#This Row],[Closed Date]]+ (7*365)</f>
        <v>45259</v>
      </c>
      <c r="E567" s="33"/>
      <c r="F567" s="32"/>
      <c r="G567" s="32"/>
      <c r="H567" s="32">
        <v>100147</v>
      </c>
      <c r="I567" s="33">
        <v>41974</v>
      </c>
      <c r="J567" s="33">
        <v>42704</v>
      </c>
      <c r="K567" s="32"/>
      <c r="L567" s="32" t="s">
        <v>93</v>
      </c>
      <c r="M567" s="32" t="s">
        <v>74</v>
      </c>
      <c r="N567" s="32">
        <v>3</v>
      </c>
      <c r="O567" s="9" t="s">
        <v>5108</v>
      </c>
      <c r="P567" s="9" t="s">
        <v>5109</v>
      </c>
      <c r="Q567" s="9" t="s">
        <v>5110</v>
      </c>
      <c r="R567" s="9" t="s">
        <v>5111</v>
      </c>
      <c r="S567" s="9" t="s">
        <v>5112</v>
      </c>
      <c r="T567" s="9"/>
      <c r="U567" s="9"/>
      <c r="V567" s="9" t="s">
        <v>5113</v>
      </c>
      <c r="W567" s="9" t="s">
        <v>5113</v>
      </c>
      <c r="X567" s="9" t="s">
        <v>5114</v>
      </c>
      <c r="Y567" s="9"/>
      <c r="Z567" s="9" t="s">
        <v>5115</v>
      </c>
      <c r="AA567" s="9" t="s">
        <v>5116</v>
      </c>
      <c r="AB567" s="9" t="s">
        <v>1786</v>
      </c>
      <c r="AC567" s="9" t="s">
        <v>1787</v>
      </c>
      <c r="AD567" s="9" t="s">
        <v>5117</v>
      </c>
      <c r="AE567" s="9" t="s">
        <v>1786</v>
      </c>
      <c r="AF567" s="9" t="s">
        <v>1787</v>
      </c>
      <c r="AG567" s="9" t="s">
        <v>5118</v>
      </c>
      <c r="AH567" s="9" t="s">
        <v>91</v>
      </c>
      <c r="AI567" s="9" t="s">
        <v>91</v>
      </c>
      <c r="AJ567" s="9" t="s">
        <v>91</v>
      </c>
      <c r="AK567" s="9" t="s">
        <v>91</v>
      </c>
      <c r="AL567" s="9" t="s">
        <v>90</v>
      </c>
      <c r="AM567" s="9" t="s">
        <v>90</v>
      </c>
      <c r="AN567" s="9" t="s">
        <v>274</v>
      </c>
      <c r="AO567" s="19">
        <f>EDATE(Table2[[#This Row],[Licensed to]], -13)</f>
        <v>45807</v>
      </c>
      <c r="AP567" s="19">
        <f>EDATE(Table2[[#This Row],[Licensed to]],-4)</f>
        <v>46081</v>
      </c>
      <c r="AQ567" s="19">
        <f>EDATE(Table2[[#This Row],[Licensed to]], -13)</f>
        <v>45807</v>
      </c>
      <c r="AR567" s="19">
        <f>EDATE(Table2[[#This Row],[Licensed to]],-4)</f>
        <v>46081</v>
      </c>
    </row>
    <row r="568" spans="1:44">
      <c r="A568" s="9" t="s">
        <v>5119</v>
      </c>
      <c r="B568" s="32"/>
      <c r="C568" s="44">
        <v>38686</v>
      </c>
      <c r="D568" s="33">
        <f>Table3[[#This Row],[Closed Date]]+ (7*365)</f>
        <v>41241</v>
      </c>
      <c r="E568" s="33" t="s">
        <v>541</v>
      </c>
      <c r="F568" s="32"/>
      <c r="G568" s="32"/>
      <c r="H568" s="32">
        <v>100370</v>
      </c>
      <c r="I568" s="33">
        <v>38212</v>
      </c>
      <c r="J568" s="33">
        <v>38656</v>
      </c>
      <c r="K568" s="32"/>
      <c r="L568" s="32" t="s">
        <v>73</v>
      </c>
      <c r="M568" s="32" t="s">
        <v>169</v>
      </c>
      <c r="N568" s="32">
        <v>1</v>
      </c>
      <c r="O568" s="9" t="s">
        <v>5120</v>
      </c>
      <c r="P568" s="9" t="s">
        <v>1601</v>
      </c>
      <c r="Q568" s="9" t="s">
        <v>5121</v>
      </c>
      <c r="R568" s="9"/>
      <c r="S568" s="9"/>
      <c r="T568" s="9"/>
      <c r="U568" s="9"/>
      <c r="V568" s="9" t="s">
        <v>5122</v>
      </c>
      <c r="W568" s="9"/>
      <c r="X568" s="9"/>
      <c r="Y568" s="9"/>
      <c r="Z568" s="9"/>
      <c r="AA568" s="9" t="s">
        <v>5123</v>
      </c>
      <c r="AB568" s="9" t="s">
        <v>5124</v>
      </c>
      <c r="AC568" s="9" t="s">
        <v>5125</v>
      </c>
      <c r="AD568" s="9" t="s">
        <v>5126</v>
      </c>
      <c r="AE568" s="9" t="s">
        <v>5124</v>
      </c>
      <c r="AF568" s="9" t="s">
        <v>5125</v>
      </c>
      <c r="AG568" s="9" t="s">
        <v>5127</v>
      </c>
      <c r="AH568" s="9" t="s">
        <v>91</v>
      </c>
      <c r="AI568" s="9" t="s">
        <v>91</v>
      </c>
      <c r="AJ568" s="9" t="s">
        <v>91</v>
      </c>
      <c r="AK568" s="9" t="s">
        <v>91</v>
      </c>
      <c r="AL568" s="9" t="s">
        <v>91</v>
      </c>
      <c r="AM568" s="9" t="s">
        <v>91</v>
      </c>
      <c r="AN568" s="9" t="s">
        <v>274</v>
      </c>
      <c r="AO568" s="19">
        <f>EDATE(Table2[[#This Row],[Licensed to]], -13)</f>
        <v>46111</v>
      </c>
      <c r="AP568" s="19">
        <f>EDATE(Table2[[#This Row],[Licensed to]],-4)</f>
        <v>46386</v>
      </c>
      <c r="AQ568" s="19">
        <f>EDATE(Table2[[#This Row],[Licensed to]], -13)</f>
        <v>46111</v>
      </c>
      <c r="AR568" s="19">
        <f>EDATE(Table2[[#This Row],[Licensed to]],-4)</f>
        <v>46386</v>
      </c>
    </row>
    <row r="569" spans="1:44">
      <c r="A569" s="9" t="s">
        <v>5128</v>
      </c>
      <c r="B569" s="33">
        <v>41456</v>
      </c>
      <c r="C569" s="44">
        <v>43693</v>
      </c>
      <c r="D569" s="33">
        <f>Table3[[#This Row],[Closed Date]]+ (7*365)</f>
        <v>46248</v>
      </c>
      <c r="E569" s="33"/>
      <c r="F569" s="32"/>
      <c r="G569" s="32">
        <v>11748</v>
      </c>
      <c r="H569" s="32">
        <v>101016</v>
      </c>
      <c r="I569" s="33">
        <v>43647</v>
      </c>
      <c r="J569" s="33">
        <v>44377</v>
      </c>
      <c r="K569" s="32"/>
      <c r="L569" s="32" t="s">
        <v>93</v>
      </c>
      <c r="M569" s="32" t="s">
        <v>74</v>
      </c>
      <c r="N569" s="32">
        <v>5</v>
      </c>
      <c r="O569" s="9" t="s">
        <v>5129</v>
      </c>
      <c r="P569" s="9" t="s">
        <v>5130</v>
      </c>
      <c r="Q569" s="9" t="s">
        <v>5131</v>
      </c>
      <c r="R569" s="9" t="s">
        <v>3725</v>
      </c>
      <c r="S569" s="9" t="s">
        <v>5132</v>
      </c>
      <c r="T569" s="9"/>
      <c r="U569" s="9"/>
      <c r="V569" s="9" t="s">
        <v>5133</v>
      </c>
      <c r="W569" s="9" t="s">
        <v>5133</v>
      </c>
      <c r="X569" s="9"/>
      <c r="Y569" s="9"/>
      <c r="Z569" s="9" t="s">
        <v>5134</v>
      </c>
      <c r="AA569" s="9" t="s">
        <v>5135</v>
      </c>
      <c r="AB569" s="9" t="s">
        <v>87</v>
      </c>
      <c r="AC569" s="9" t="s">
        <v>225</v>
      </c>
      <c r="AD569" s="9" t="s">
        <v>5136</v>
      </c>
      <c r="AE569" s="9" t="s">
        <v>87</v>
      </c>
      <c r="AF569" s="9" t="s">
        <v>126</v>
      </c>
      <c r="AG569" s="9" t="s">
        <v>5137</v>
      </c>
      <c r="AH569" s="9" t="s">
        <v>91</v>
      </c>
      <c r="AI569" s="9" t="s">
        <v>91</v>
      </c>
      <c r="AJ569" s="9" t="s">
        <v>91</v>
      </c>
      <c r="AK569" s="9" t="s">
        <v>91</v>
      </c>
      <c r="AL569" s="9" t="s">
        <v>91</v>
      </c>
      <c r="AM569" s="9" t="s">
        <v>91</v>
      </c>
      <c r="AN569" s="9"/>
      <c r="AO569" s="19">
        <f>EDATE(Table2[[#This Row],[Licensed to]], -13)</f>
        <v>45595</v>
      </c>
      <c r="AP569" s="19">
        <f>EDATE(Table2[[#This Row],[Licensed to]],-4)</f>
        <v>45868</v>
      </c>
      <c r="AQ569" s="19">
        <f>EDATE(Table2[[#This Row],[Licensed to]], -13)</f>
        <v>45595</v>
      </c>
      <c r="AR569" s="19">
        <f>EDATE(Table2[[#This Row],[Licensed to]],-4)</f>
        <v>45868</v>
      </c>
    </row>
    <row r="570" spans="1:44">
      <c r="A570" s="9" t="s">
        <v>5128</v>
      </c>
      <c r="B570" s="33">
        <v>39688</v>
      </c>
      <c r="C570" s="44">
        <v>40695</v>
      </c>
      <c r="D570" s="33">
        <f>Table3[[#This Row],[Closed Date]]+ (7*365)</f>
        <v>43250</v>
      </c>
      <c r="E570" s="33"/>
      <c r="F570" s="32"/>
      <c r="G570" s="32"/>
      <c r="H570" s="32">
        <v>100713</v>
      </c>
      <c r="I570" s="33">
        <v>40054</v>
      </c>
      <c r="J570" s="33">
        <v>40783</v>
      </c>
      <c r="K570" s="32"/>
      <c r="L570" s="32" t="s">
        <v>93</v>
      </c>
      <c r="M570" s="32" t="s">
        <v>169</v>
      </c>
      <c r="N570" s="32">
        <v>2</v>
      </c>
      <c r="O570" s="9" t="s">
        <v>5138</v>
      </c>
      <c r="P570" s="9" t="s">
        <v>380</v>
      </c>
      <c r="Q570" s="9" t="s">
        <v>5139</v>
      </c>
      <c r="R570" s="9" t="s">
        <v>4695</v>
      </c>
      <c r="S570" s="9" t="s">
        <v>5139</v>
      </c>
      <c r="T570" s="9"/>
      <c r="U570" s="9"/>
      <c r="V570" s="9" t="s">
        <v>5140</v>
      </c>
      <c r="W570" s="9"/>
      <c r="X570" s="9"/>
      <c r="Y570" s="9"/>
      <c r="Z570" s="9" t="s">
        <v>5141</v>
      </c>
      <c r="AA570" s="9" t="s">
        <v>5142</v>
      </c>
      <c r="AB570" s="9" t="s">
        <v>87</v>
      </c>
      <c r="AC570" s="9" t="s">
        <v>474</v>
      </c>
      <c r="AD570" s="9" t="s">
        <v>5142</v>
      </c>
      <c r="AE570" s="9" t="s">
        <v>87</v>
      </c>
      <c r="AF570" s="9" t="s">
        <v>474</v>
      </c>
      <c r="AG570" s="9" t="s">
        <v>5143</v>
      </c>
      <c r="AH570" s="9" t="s">
        <v>91</v>
      </c>
      <c r="AI570" s="9" t="s">
        <v>91</v>
      </c>
      <c r="AJ570" s="9" t="s">
        <v>91</v>
      </c>
      <c r="AK570" s="9" t="s">
        <v>91</v>
      </c>
      <c r="AL570" s="9" t="s">
        <v>91</v>
      </c>
      <c r="AM570" s="9" t="s">
        <v>91</v>
      </c>
      <c r="AN570" s="9" t="s">
        <v>5144</v>
      </c>
      <c r="AO570" s="19">
        <f>EDATE(Table2[[#This Row],[Licensed to]], -13)</f>
        <v>45716</v>
      </c>
      <c r="AP570" s="19">
        <f>EDATE(Table2[[#This Row],[Licensed to]],-4)</f>
        <v>45991</v>
      </c>
      <c r="AQ570" s="19">
        <f>EDATE(Table2[[#This Row],[Licensed to]], -13)</f>
        <v>45716</v>
      </c>
      <c r="AR570" s="19">
        <f>EDATE(Table2[[#This Row],[Licensed to]],-4)</f>
        <v>45991</v>
      </c>
    </row>
    <row r="571" spans="1:44">
      <c r="A571" s="9" t="s">
        <v>5145</v>
      </c>
      <c r="B571" s="33">
        <v>34926</v>
      </c>
      <c r="C571" s="44">
        <v>39203</v>
      </c>
      <c r="D571" s="33">
        <f>Table3[[#This Row],[Closed Date]]+ (7*365)</f>
        <v>41758</v>
      </c>
      <c r="E571" s="33">
        <v>45817</v>
      </c>
      <c r="F571" s="32"/>
      <c r="G571" s="32"/>
      <c r="H571" s="32">
        <v>360963</v>
      </c>
      <c r="I571" s="33">
        <v>38412</v>
      </c>
      <c r="J571" s="33">
        <v>39202</v>
      </c>
      <c r="K571" s="32"/>
      <c r="L571" s="32" t="s">
        <v>93</v>
      </c>
      <c r="M571" s="32" t="s">
        <v>169</v>
      </c>
      <c r="N571" s="32">
        <v>2</v>
      </c>
      <c r="O571" s="9" t="s">
        <v>5138</v>
      </c>
      <c r="P571" s="9" t="s">
        <v>4695</v>
      </c>
      <c r="Q571" s="9" t="s">
        <v>5139</v>
      </c>
      <c r="R571" s="9" t="s">
        <v>5139</v>
      </c>
      <c r="S571" s="9" t="s">
        <v>380</v>
      </c>
      <c r="T571" s="9"/>
      <c r="U571" s="9"/>
      <c r="V571" s="9" t="s">
        <v>5140</v>
      </c>
      <c r="W571" s="9"/>
      <c r="X571" s="9"/>
      <c r="Y571" s="9"/>
      <c r="Z571" s="9" t="s">
        <v>5141</v>
      </c>
      <c r="AA571" s="9" t="s">
        <v>5142</v>
      </c>
      <c r="AB571" s="9" t="s">
        <v>87</v>
      </c>
      <c r="AC571" s="9" t="s">
        <v>474</v>
      </c>
      <c r="AD571" s="9" t="s">
        <v>5142</v>
      </c>
      <c r="AE571" s="9" t="s">
        <v>87</v>
      </c>
      <c r="AF571" s="9" t="s">
        <v>474</v>
      </c>
      <c r="AG571" s="9" t="s">
        <v>5143</v>
      </c>
      <c r="AH571" s="9" t="s">
        <v>91</v>
      </c>
      <c r="AI571" s="9" t="s">
        <v>91</v>
      </c>
      <c r="AJ571" s="9" t="s">
        <v>91</v>
      </c>
      <c r="AK571" s="9" t="s">
        <v>91</v>
      </c>
      <c r="AL571" s="9" t="s">
        <v>91</v>
      </c>
      <c r="AM571" s="9" t="s">
        <v>91</v>
      </c>
      <c r="AN571" s="9" t="s">
        <v>5146</v>
      </c>
      <c r="AO571" s="19">
        <f>EDATE(Table2[[#This Row],[Licensed to]], -13)</f>
        <v>46050</v>
      </c>
      <c r="AP571" s="19">
        <f>EDATE(Table2[[#This Row],[Licensed to]],-4)</f>
        <v>46323</v>
      </c>
      <c r="AQ571" s="19">
        <f>EDATE(Table2[[#This Row],[Licensed to]], -13)</f>
        <v>46050</v>
      </c>
      <c r="AR571" s="19">
        <f>EDATE(Table2[[#This Row],[Licensed to]],-4)</f>
        <v>46323</v>
      </c>
    </row>
    <row r="572" spans="1:44">
      <c r="A572" s="9" t="s">
        <v>5147</v>
      </c>
      <c r="B572" s="33">
        <v>37232</v>
      </c>
      <c r="C572" s="44">
        <v>43031</v>
      </c>
      <c r="D572" s="33">
        <f>Table3[[#This Row],[Closed Date]]+ (7*365)</f>
        <v>45586</v>
      </c>
      <c r="E572" s="33"/>
      <c r="F572" s="32"/>
      <c r="G572" s="32"/>
      <c r="H572" s="32">
        <v>206</v>
      </c>
      <c r="I572" s="33">
        <v>42614</v>
      </c>
      <c r="J572" s="33">
        <v>43343</v>
      </c>
      <c r="K572" s="32"/>
      <c r="L572" s="32" t="s">
        <v>93</v>
      </c>
      <c r="M572" s="32" t="s">
        <v>94</v>
      </c>
      <c r="N572" s="32">
        <v>8</v>
      </c>
      <c r="O572" s="9" t="s">
        <v>5148</v>
      </c>
      <c r="P572" s="9" t="s">
        <v>5149</v>
      </c>
      <c r="Q572" s="9" t="s">
        <v>3043</v>
      </c>
      <c r="R572" s="9" t="s">
        <v>5150</v>
      </c>
      <c r="S572" s="9" t="s">
        <v>5151</v>
      </c>
      <c r="T572" s="9"/>
      <c r="U572" s="9"/>
      <c r="V572" s="9" t="s">
        <v>5152</v>
      </c>
      <c r="W572" s="9"/>
      <c r="X572" s="9" t="s">
        <v>5153</v>
      </c>
      <c r="Y572" s="9"/>
      <c r="Z572" s="9" t="s">
        <v>5154</v>
      </c>
      <c r="AA572" s="9" t="s">
        <v>5155</v>
      </c>
      <c r="AB572" s="9" t="s">
        <v>87</v>
      </c>
      <c r="AC572" s="9" t="s">
        <v>154</v>
      </c>
      <c r="AD572" s="9" t="s">
        <v>5155</v>
      </c>
      <c r="AE572" s="9" t="s">
        <v>87</v>
      </c>
      <c r="AF572" s="9" t="s">
        <v>154</v>
      </c>
      <c r="AG572" s="9" t="s">
        <v>4338</v>
      </c>
      <c r="AH572" s="9" t="s">
        <v>91</v>
      </c>
      <c r="AI572" s="9" t="s">
        <v>91</v>
      </c>
      <c r="AJ572" s="9" t="s">
        <v>91</v>
      </c>
      <c r="AK572" s="9" t="s">
        <v>91</v>
      </c>
      <c r="AL572" s="9" t="s">
        <v>91</v>
      </c>
      <c r="AM572" s="9" t="s">
        <v>91</v>
      </c>
      <c r="AN572" s="9" t="s">
        <v>417</v>
      </c>
      <c r="AO572" s="19">
        <f>EDATE(Table2[[#This Row],[Licensed to]], -13)</f>
        <v>46142</v>
      </c>
      <c r="AP572" s="19">
        <f>EDATE(Table2[[#This Row],[Licensed to]],-4)</f>
        <v>46418</v>
      </c>
      <c r="AQ572" s="19">
        <f>EDATE(Table2[[#This Row],[Licensed to]], -13)</f>
        <v>46142</v>
      </c>
      <c r="AR572" s="19">
        <f>EDATE(Table2[[#This Row],[Licensed to]],-4)</f>
        <v>46418</v>
      </c>
    </row>
    <row r="573" spans="1:44">
      <c r="A573" s="9" t="s">
        <v>5156</v>
      </c>
      <c r="B573" s="33">
        <v>39163</v>
      </c>
      <c r="C573" s="44">
        <v>41152</v>
      </c>
      <c r="D573" s="33">
        <f>Table3[[#This Row],[Closed Date]]+ (7*365)</f>
        <v>43707</v>
      </c>
      <c r="E573" s="33"/>
      <c r="F573" s="32"/>
      <c r="G573" s="32"/>
      <c r="H573" s="32">
        <v>100599</v>
      </c>
      <c r="I573" s="33">
        <v>40623</v>
      </c>
      <c r="J573" s="33">
        <v>41364</v>
      </c>
      <c r="K573" s="32"/>
      <c r="L573" s="32" t="s">
        <v>93</v>
      </c>
      <c r="M573" s="32" t="s">
        <v>94</v>
      </c>
      <c r="N573" s="32">
        <v>5</v>
      </c>
      <c r="O573" s="9" t="s">
        <v>5148</v>
      </c>
      <c r="P573" s="9" t="s">
        <v>5149</v>
      </c>
      <c r="Q573" s="9" t="s">
        <v>3043</v>
      </c>
      <c r="R573" s="9" t="s">
        <v>5150</v>
      </c>
      <c r="S573" s="9" t="s">
        <v>5151</v>
      </c>
      <c r="T573" s="9"/>
      <c r="U573" s="9"/>
      <c r="V573" s="9" t="s">
        <v>5152</v>
      </c>
      <c r="W573" s="9"/>
      <c r="X573" s="9"/>
      <c r="Y573" s="9"/>
      <c r="Z573" s="9" t="s">
        <v>5154</v>
      </c>
      <c r="AA573" s="9" t="s">
        <v>5155</v>
      </c>
      <c r="AB573" s="9" t="s">
        <v>87</v>
      </c>
      <c r="AC573" s="9" t="s">
        <v>154</v>
      </c>
      <c r="AD573" s="9" t="s">
        <v>5155</v>
      </c>
      <c r="AE573" s="9" t="s">
        <v>87</v>
      </c>
      <c r="AF573" s="9" t="s">
        <v>154</v>
      </c>
      <c r="AG573" s="9" t="s">
        <v>4338</v>
      </c>
      <c r="AH573" s="9" t="s">
        <v>91</v>
      </c>
      <c r="AI573" s="9" t="s">
        <v>91</v>
      </c>
      <c r="AJ573" s="9" t="s">
        <v>91</v>
      </c>
      <c r="AK573" s="9" t="s">
        <v>91</v>
      </c>
      <c r="AL573" s="9" t="s">
        <v>91</v>
      </c>
      <c r="AM573" s="9" t="s">
        <v>91</v>
      </c>
      <c r="AN573" s="9"/>
      <c r="AO573" s="19">
        <f>EDATE(Table2[[#This Row],[Licensed to]], -13)</f>
        <v>45746</v>
      </c>
      <c r="AP573" s="19">
        <f>EDATE(Table2[[#This Row],[Licensed to]],-4)</f>
        <v>46021</v>
      </c>
      <c r="AQ573" s="19">
        <f>EDATE(Table2[[#This Row],[Licensed to]], -13)</f>
        <v>45746</v>
      </c>
      <c r="AR573" s="19">
        <f>EDATE(Table2[[#This Row],[Licensed to]],-4)</f>
        <v>46021</v>
      </c>
    </row>
    <row r="574" spans="1:44">
      <c r="A574" s="9" t="s">
        <v>5157</v>
      </c>
      <c r="B574" s="33">
        <v>35200</v>
      </c>
      <c r="C574" s="44">
        <v>38777</v>
      </c>
      <c r="D574" s="33">
        <f>Table3[[#This Row],[Closed Date]]+ (7*365)</f>
        <v>41332</v>
      </c>
      <c r="E574" s="33">
        <v>45817</v>
      </c>
      <c r="F574" s="32"/>
      <c r="G574" s="32"/>
      <c r="H574" s="32">
        <v>100023</v>
      </c>
      <c r="I574" s="33">
        <v>38122</v>
      </c>
      <c r="J574" s="33">
        <v>38851</v>
      </c>
      <c r="K574" s="32"/>
      <c r="L574" s="32" t="s">
        <v>809</v>
      </c>
      <c r="M574" s="32" t="s">
        <v>169</v>
      </c>
      <c r="N574" s="32">
        <v>2</v>
      </c>
      <c r="O574" s="9" t="s">
        <v>857</v>
      </c>
      <c r="P574" s="9" t="s">
        <v>5158</v>
      </c>
      <c r="Q574" s="9" t="s">
        <v>5159</v>
      </c>
      <c r="R574" s="9"/>
      <c r="S574" s="9"/>
      <c r="T574" s="9"/>
      <c r="U574" s="9"/>
      <c r="V574" s="9" t="s">
        <v>5160</v>
      </c>
      <c r="W574" s="9"/>
      <c r="X574" s="9"/>
      <c r="Y574" s="9"/>
      <c r="Z574" s="9"/>
      <c r="AA574" s="9" t="s">
        <v>5161</v>
      </c>
      <c r="AB574" s="9" t="s">
        <v>84</v>
      </c>
      <c r="AC574" s="9" t="s">
        <v>85</v>
      </c>
      <c r="AD574" s="9" t="s">
        <v>5161</v>
      </c>
      <c r="AE574" s="9" t="s">
        <v>84</v>
      </c>
      <c r="AF574" s="9" t="s">
        <v>85</v>
      </c>
      <c r="AG574" s="9" t="s">
        <v>1196</v>
      </c>
      <c r="AH574" s="9" t="s">
        <v>91</v>
      </c>
      <c r="AI574" s="9" t="s">
        <v>91</v>
      </c>
      <c r="AJ574" s="9" t="s">
        <v>91</v>
      </c>
      <c r="AK574" s="9" t="s">
        <v>91</v>
      </c>
      <c r="AL574" s="9" t="s">
        <v>91</v>
      </c>
      <c r="AM574" s="9" t="s">
        <v>91</v>
      </c>
      <c r="AN574" s="9" t="s">
        <v>5162</v>
      </c>
      <c r="AO574" s="19">
        <f>EDATE(Table2[[#This Row],[Licensed to]], -13)</f>
        <v>45899</v>
      </c>
      <c r="AP574" s="19">
        <f>EDATE(Table2[[#This Row],[Licensed to]],-4)</f>
        <v>46172</v>
      </c>
      <c r="AQ574" s="19">
        <f>EDATE(Table2[[#This Row],[Licensed to]], -13)</f>
        <v>45899</v>
      </c>
      <c r="AR574" s="19">
        <f>EDATE(Table2[[#This Row],[Licensed to]],-4)</f>
        <v>46172</v>
      </c>
    </row>
    <row r="575" spans="1:44">
      <c r="A575" s="9" t="s">
        <v>5163</v>
      </c>
      <c r="B575" s="33">
        <v>39344</v>
      </c>
      <c r="C575" s="44">
        <v>39709</v>
      </c>
      <c r="D575" s="33">
        <f>Table3[[#This Row],[Closed Date]]+ (7*365)</f>
        <v>42264</v>
      </c>
      <c r="E575" s="33">
        <v>45817</v>
      </c>
      <c r="F575" s="32"/>
      <c r="G575" s="32"/>
      <c r="H575" s="32">
        <v>100644</v>
      </c>
      <c r="I575" s="33">
        <v>39344</v>
      </c>
      <c r="J575" s="33">
        <v>39709</v>
      </c>
      <c r="K575" s="32"/>
      <c r="L575" s="32" t="s">
        <v>73</v>
      </c>
      <c r="M575" s="32" t="s">
        <v>94</v>
      </c>
      <c r="N575" s="32">
        <v>4</v>
      </c>
      <c r="O575" s="9" t="s">
        <v>5164</v>
      </c>
      <c r="P575" s="9" t="s">
        <v>5165</v>
      </c>
      <c r="Q575" s="9" t="s">
        <v>1090</v>
      </c>
      <c r="R575" s="9" t="s">
        <v>5166</v>
      </c>
      <c r="S575" s="9" t="s">
        <v>1090</v>
      </c>
      <c r="T575" s="9"/>
      <c r="U575" s="9"/>
      <c r="V575" s="9" t="s">
        <v>1091</v>
      </c>
      <c r="W575" s="9"/>
      <c r="X575" s="9"/>
      <c r="Y575" s="9"/>
      <c r="Z575" s="9"/>
      <c r="AA575" s="9" t="s">
        <v>5167</v>
      </c>
      <c r="AB575" s="9" t="s">
        <v>87</v>
      </c>
      <c r="AC575" s="9" t="s">
        <v>126</v>
      </c>
      <c r="AD575" s="9" t="s">
        <v>5168</v>
      </c>
      <c r="AE575" s="9" t="s">
        <v>87</v>
      </c>
      <c r="AF575" s="9" t="s">
        <v>126</v>
      </c>
      <c r="AG575" s="9" t="s">
        <v>4620</v>
      </c>
      <c r="AH575" s="9" t="s">
        <v>91</v>
      </c>
      <c r="AI575" s="9" t="s">
        <v>91</v>
      </c>
      <c r="AJ575" s="9" t="s">
        <v>91</v>
      </c>
      <c r="AK575" s="9" t="s">
        <v>91</v>
      </c>
      <c r="AL575" s="9" t="s">
        <v>91</v>
      </c>
      <c r="AM575" s="9" t="s">
        <v>91</v>
      </c>
      <c r="AN575" s="9"/>
      <c r="AO575" s="19">
        <f>EDATE(Table2[[#This Row],[Licensed to]], -13)</f>
        <v>46050</v>
      </c>
      <c r="AP575" s="19">
        <f>EDATE(Table2[[#This Row],[Licensed to]],-4)</f>
        <v>46323</v>
      </c>
      <c r="AQ575" s="19">
        <f>EDATE(Table2[[#This Row],[Licensed to]], -13)</f>
        <v>46050</v>
      </c>
      <c r="AR575" s="19">
        <f>EDATE(Table2[[#This Row],[Licensed to]],-4)</f>
        <v>46323</v>
      </c>
    </row>
    <row r="576" spans="1:44">
      <c r="A576" s="9" t="s">
        <v>5169</v>
      </c>
      <c r="B576" s="33">
        <v>42205</v>
      </c>
      <c r="C576" s="44">
        <v>44712</v>
      </c>
      <c r="D576" s="33">
        <f>Table3[[#This Row],[Closed Date]]+ (7*365)</f>
        <v>47267</v>
      </c>
      <c r="E576" s="33"/>
      <c r="F576" s="32"/>
      <c r="G576" s="32">
        <v>22377</v>
      </c>
      <c r="H576" s="32">
        <v>101107</v>
      </c>
      <c r="I576" s="33">
        <v>44044</v>
      </c>
      <c r="J576" s="33">
        <v>44773</v>
      </c>
      <c r="K576" s="32"/>
      <c r="L576" s="32" t="s">
        <v>93</v>
      </c>
      <c r="M576" s="32" t="s">
        <v>94</v>
      </c>
      <c r="N576" s="32">
        <v>5</v>
      </c>
      <c r="O576" s="9" t="s">
        <v>5170</v>
      </c>
      <c r="P576" s="9" t="s">
        <v>1920</v>
      </c>
      <c r="Q576" s="9" t="s">
        <v>5171</v>
      </c>
      <c r="R576" s="9" t="s">
        <v>5172</v>
      </c>
      <c r="S576" s="9" t="s">
        <v>5173</v>
      </c>
      <c r="T576" s="9"/>
      <c r="U576" s="9"/>
      <c r="V576" s="9" t="s">
        <v>5174</v>
      </c>
      <c r="W576" s="9" t="s">
        <v>5174</v>
      </c>
      <c r="X576" s="9" t="s">
        <v>5175</v>
      </c>
      <c r="Y576" s="9"/>
      <c r="Z576" s="9" t="s">
        <v>5176</v>
      </c>
      <c r="AA576" s="9" t="s">
        <v>5177</v>
      </c>
      <c r="AB576" s="9" t="s">
        <v>238</v>
      </c>
      <c r="AC576" s="9" t="s">
        <v>241</v>
      </c>
      <c r="AD576" s="9" t="s">
        <v>5177</v>
      </c>
      <c r="AE576" s="9" t="s">
        <v>238</v>
      </c>
      <c r="AF576" s="9" t="s">
        <v>241</v>
      </c>
      <c r="AG576" s="9" t="s">
        <v>5178</v>
      </c>
      <c r="AH576" s="9" t="s">
        <v>90</v>
      </c>
      <c r="AI576" s="9" t="s">
        <v>91</v>
      </c>
      <c r="AJ576" s="9" t="s">
        <v>91</v>
      </c>
      <c r="AK576" s="9" t="s">
        <v>91</v>
      </c>
      <c r="AL576" s="9" t="s">
        <v>91</v>
      </c>
      <c r="AM576" s="9" t="s">
        <v>91</v>
      </c>
      <c r="AN576" s="9" t="s">
        <v>274</v>
      </c>
      <c r="AO576" s="19">
        <f>EDATE(Table2[[#This Row],[Licensed to]], -13)</f>
        <v>45960</v>
      </c>
      <c r="AP576" s="19">
        <f>EDATE(Table2[[#This Row],[Licensed to]],-4)</f>
        <v>46233</v>
      </c>
      <c r="AQ576" s="19">
        <f>EDATE(Table2[[#This Row],[Licensed to]], -13)</f>
        <v>45960</v>
      </c>
      <c r="AR576" s="19">
        <f>EDATE(Table2[[#This Row],[Licensed to]],-4)</f>
        <v>46233</v>
      </c>
    </row>
    <row r="577" spans="1:44">
      <c r="A577" s="9" t="s">
        <v>5179</v>
      </c>
      <c r="B577" s="33">
        <v>38453</v>
      </c>
      <c r="C577" s="44">
        <v>39709</v>
      </c>
      <c r="D577" s="33">
        <f>Table3[[#This Row],[Closed Date]]+ (7*365)</f>
        <v>42264</v>
      </c>
      <c r="E577" s="33">
        <v>45817</v>
      </c>
      <c r="F577" s="32"/>
      <c r="G577" s="32"/>
      <c r="H577" s="32">
        <v>100412</v>
      </c>
      <c r="I577" s="33">
        <v>39233</v>
      </c>
      <c r="J577" s="33">
        <v>39963</v>
      </c>
      <c r="K577" s="32"/>
      <c r="L577" s="32" t="s">
        <v>93</v>
      </c>
      <c r="M577" s="32" t="s">
        <v>74</v>
      </c>
      <c r="N577" s="32">
        <v>3</v>
      </c>
      <c r="O577" s="9" t="s">
        <v>5180</v>
      </c>
      <c r="P577" s="9" t="s">
        <v>3219</v>
      </c>
      <c r="Q577" s="9" t="s">
        <v>5181</v>
      </c>
      <c r="R577" s="9" t="s">
        <v>171</v>
      </c>
      <c r="S577" s="9" t="s">
        <v>5182</v>
      </c>
      <c r="T577" s="9"/>
      <c r="U577" s="9"/>
      <c r="V577" s="9" t="s">
        <v>5183</v>
      </c>
      <c r="W577" s="9"/>
      <c r="X577" s="9"/>
      <c r="Y577" s="9"/>
      <c r="Z577" s="9" t="s">
        <v>5184</v>
      </c>
      <c r="AA577" s="9" t="s">
        <v>5185</v>
      </c>
      <c r="AB577" s="9" t="s">
        <v>104</v>
      </c>
      <c r="AC577" s="9" t="s">
        <v>105</v>
      </c>
      <c r="AD577" s="9" t="s">
        <v>5185</v>
      </c>
      <c r="AE577" s="9" t="s">
        <v>104</v>
      </c>
      <c r="AF577" s="9" t="s">
        <v>105</v>
      </c>
      <c r="AG577" s="9" t="s">
        <v>5186</v>
      </c>
      <c r="AH577" s="9" t="s">
        <v>91</v>
      </c>
      <c r="AI577" s="9" t="s">
        <v>91</v>
      </c>
      <c r="AJ577" s="9" t="s">
        <v>91</v>
      </c>
      <c r="AK577" s="9" t="s">
        <v>91</v>
      </c>
      <c r="AL577" s="9" t="s">
        <v>90</v>
      </c>
      <c r="AM577" s="9" t="s">
        <v>91</v>
      </c>
      <c r="AN577" s="9" t="s">
        <v>5187</v>
      </c>
      <c r="AO577" s="19">
        <f>EDATE(Table2[[#This Row],[Licensed to]], -13)</f>
        <v>45960</v>
      </c>
      <c r="AP577" s="19">
        <f>EDATE(Table2[[#This Row],[Licensed to]],-4)</f>
        <v>46233</v>
      </c>
      <c r="AQ577" s="19">
        <f>EDATE(Table2[[#This Row],[Licensed to]], -13)</f>
        <v>45960</v>
      </c>
      <c r="AR577" s="19">
        <f>EDATE(Table2[[#This Row],[Licensed to]],-4)</f>
        <v>46233</v>
      </c>
    </row>
    <row r="578" spans="1:44">
      <c r="A578" s="9" t="s">
        <v>5188</v>
      </c>
      <c r="B578" s="33">
        <v>37926</v>
      </c>
      <c r="C578" s="44">
        <v>43179</v>
      </c>
      <c r="D578" s="33">
        <f>Table3[[#This Row],[Closed Date]]+ (7*365)</f>
        <v>45734</v>
      </c>
      <c r="E578" s="33"/>
      <c r="F578" s="32"/>
      <c r="G578" s="32"/>
      <c r="H578" s="32">
        <v>272</v>
      </c>
      <c r="I578" s="33">
        <v>42705</v>
      </c>
      <c r="J578" s="33">
        <v>43434</v>
      </c>
      <c r="K578" s="32"/>
      <c r="L578" s="32" t="s">
        <v>93</v>
      </c>
      <c r="M578" s="32" t="s">
        <v>485</v>
      </c>
      <c r="N578" s="32">
        <v>5</v>
      </c>
      <c r="O578" s="9" t="s">
        <v>4644</v>
      </c>
      <c r="P578" s="9" t="s">
        <v>798</v>
      </c>
      <c r="Q578" s="9" t="s">
        <v>799</v>
      </c>
      <c r="R578" s="9" t="s">
        <v>1931</v>
      </c>
      <c r="S578" s="9" t="s">
        <v>4647</v>
      </c>
      <c r="T578" s="9" t="s">
        <v>4646</v>
      </c>
      <c r="U578" s="9" t="s">
        <v>4645</v>
      </c>
      <c r="V578" s="9" t="s">
        <v>4648</v>
      </c>
      <c r="W578" s="9" t="s">
        <v>4648</v>
      </c>
      <c r="X578" s="9" t="s">
        <v>5189</v>
      </c>
      <c r="Y578" s="9"/>
      <c r="Z578" s="9" t="s">
        <v>5190</v>
      </c>
      <c r="AA578" s="9" t="s">
        <v>4652</v>
      </c>
      <c r="AB578" s="9" t="s">
        <v>1786</v>
      </c>
      <c r="AC578" s="9" t="s">
        <v>1787</v>
      </c>
      <c r="AD578" s="9" t="s">
        <v>4652</v>
      </c>
      <c r="AE578" s="9" t="s">
        <v>1786</v>
      </c>
      <c r="AF578" s="9" t="s">
        <v>1787</v>
      </c>
      <c r="AG578" s="9" t="s">
        <v>5191</v>
      </c>
      <c r="AH578" s="9" t="s">
        <v>91</v>
      </c>
      <c r="AI578" s="9" t="s">
        <v>91</v>
      </c>
      <c r="AJ578" s="9" t="s">
        <v>91</v>
      </c>
      <c r="AK578" s="9" t="s">
        <v>91</v>
      </c>
      <c r="AL578" s="9" t="s">
        <v>91</v>
      </c>
      <c r="AM578" s="9" t="s">
        <v>91</v>
      </c>
      <c r="AN578" s="9" t="s">
        <v>274</v>
      </c>
      <c r="AO578" s="19">
        <f>EDATE(Table2[[#This Row],[Licensed to]], -13)</f>
        <v>45930</v>
      </c>
      <c r="AP578" s="19">
        <f>EDATE(Table2[[#This Row],[Licensed to]],-4)</f>
        <v>46203</v>
      </c>
      <c r="AQ578" s="19">
        <f>EDATE(Table2[[#This Row],[Licensed to]], -13)</f>
        <v>45930</v>
      </c>
      <c r="AR578" s="19">
        <f>EDATE(Table2[[#This Row],[Licensed to]],-4)</f>
        <v>46203</v>
      </c>
    </row>
    <row r="579" spans="1:44">
      <c r="A579" s="9" t="s">
        <v>5192</v>
      </c>
      <c r="B579" s="33">
        <v>41611</v>
      </c>
      <c r="C579" s="44">
        <v>42551</v>
      </c>
      <c r="D579" s="33">
        <f>Table3[[#This Row],[Closed Date]]+ (7*365)</f>
        <v>45106</v>
      </c>
      <c r="E579" s="33"/>
      <c r="F579" s="32"/>
      <c r="G579" s="32">
        <v>14034</v>
      </c>
      <c r="H579" s="32">
        <v>101033</v>
      </c>
      <c r="I579" s="33">
        <v>41974</v>
      </c>
      <c r="J579" s="33">
        <v>42704</v>
      </c>
      <c r="K579" s="32"/>
      <c r="L579" s="32" t="s">
        <v>93</v>
      </c>
      <c r="M579" s="32" t="s">
        <v>74</v>
      </c>
      <c r="N579" s="32">
        <v>4</v>
      </c>
      <c r="O579" s="9" t="s">
        <v>5193</v>
      </c>
      <c r="P579" s="9" t="s">
        <v>979</v>
      </c>
      <c r="Q579" s="9" t="s">
        <v>5194</v>
      </c>
      <c r="R579" s="9" t="s">
        <v>2434</v>
      </c>
      <c r="S579" s="9" t="s">
        <v>5195</v>
      </c>
      <c r="T579" s="9"/>
      <c r="U579" s="9"/>
      <c r="V579" s="9" t="s">
        <v>5196</v>
      </c>
      <c r="W579" s="9" t="s">
        <v>5197</v>
      </c>
      <c r="X579" s="9" t="s">
        <v>5198</v>
      </c>
      <c r="Y579" s="9"/>
      <c r="Z579" s="9" t="s">
        <v>5199</v>
      </c>
      <c r="AA579" s="9" t="s">
        <v>5200</v>
      </c>
      <c r="AB579" s="9" t="s">
        <v>87</v>
      </c>
      <c r="AC579" s="9" t="s">
        <v>212</v>
      </c>
      <c r="AD579" s="9" t="s">
        <v>5201</v>
      </c>
      <c r="AE579" s="9" t="s">
        <v>87</v>
      </c>
      <c r="AF579" s="9" t="s">
        <v>154</v>
      </c>
      <c r="AG579" s="9" t="s">
        <v>3280</v>
      </c>
      <c r="AH579" s="9" t="s">
        <v>91</v>
      </c>
      <c r="AI579" s="9" t="s">
        <v>91</v>
      </c>
      <c r="AJ579" s="9" t="s">
        <v>91</v>
      </c>
      <c r="AK579" s="9" t="s">
        <v>91</v>
      </c>
      <c r="AL579" s="9" t="s">
        <v>91</v>
      </c>
      <c r="AM579" s="9" t="s">
        <v>91</v>
      </c>
      <c r="AN579" s="9" t="s">
        <v>5202</v>
      </c>
      <c r="AO579" s="19">
        <f>EDATE(Table2[[#This Row],[Licensed to]], -13)</f>
        <v>45716</v>
      </c>
      <c r="AP579" s="19">
        <f>EDATE(Table2[[#This Row],[Licensed to]],-4)</f>
        <v>45991</v>
      </c>
      <c r="AQ579" s="19">
        <f>EDATE(Table2[[#This Row],[Licensed to]], -13)</f>
        <v>45716</v>
      </c>
      <c r="AR579" s="19">
        <f>EDATE(Table2[[#This Row],[Licensed to]],-4)</f>
        <v>45991</v>
      </c>
    </row>
    <row r="580" spans="1:44">
      <c r="A580" s="9" t="s">
        <v>5203</v>
      </c>
      <c r="B580" s="33">
        <v>36602</v>
      </c>
      <c r="C580" s="44">
        <v>42317</v>
      </c>
      <c r="D580" s="33">
        <f>Table3[[#This Row],[Closed Date]]+ (7*365)</f>
        <v>44872</v>
      </c>
      <c r="E580" s="33"/>
      <c r="F580" s="32"/>
      <c r="G580" s="32"/>
      <c r="H580" s="32">
        <v>159</v>
      </c>
      <c r="I580" s="33">
        <v>41640</v>
      </c>
      <c r="J580" s="33">
        <v>42369</v>
      </c>
      <c r="K580" s="32"/>
      <c r="L580" s="32" t="s">
        <v>93</v>
      </c>
      <c r="M580" s="32" t="s">
        <v>94</v>
      </c>
      <c r="N580" s="32">
        <v>5</v>
      </c>
      <c r="O580" s="9" t="s">
        <v>5204</v>
      </c>
      <c r="P580" s="9" t="s">
        <v>553</v>
      </c>
      <c r="Q580" s="9" t="s">
        <v>5205</v>
      </c>
      <c r="R580" s="9" t="s">
        <v>4979</v>
      </c>
      <c r="S580" s="9" t="s">
        <v>5206</v>
      </c>
      <c r="T580" s="9"/>
      <c r="U580" s="9"/>
      <c r="V580" s="9" t="s">
        <v>5207</v>
      </c>
      <c r="W580" s="9" t="s">
        <v>5207</v>
      </c>
      <c r="X580" s="9" t="s">
        <v>5208</v>
      </c>
      <c r="Y580" s="9"/>
      <c r="Z580" s="9" t="s">
        <v>5209</v>
      </c>
      <c r="AA580" s="9" t="s">
        <v>5210</v>
      </c>
      <c r="AB580" s="9" t="s">
        <v>1786</v>
      </c>
      <c r="AC580" s="9" t="s">
        <v>1787</v>
      </c>
      <c r="AD580" s="9" t="s">
        <v>5211</v>
      </c>
      <c r="AE580" s="9" t="s">
        <v>1786</v>
      </c>
      <c r="AF580" s="9" t="s">
        <v>1787</v>
      </c>
      <c r="AG580" s="9" t="s">
        <v>5212</v>
      </c>
      <c r="AH580" s="9" t="s">
        <v>91</v>
      </c>
      <c r="AI580" s="9" t="s">
        <v>91</v>
      </c>
      <c r="AJ580" s="9" t="s">
        <v>91</v>
      </c>
      <c r="AK580" s="9" t="s">
        <v>91</v>
      </c>
      <c r="AL580" s="9" t="s">
        <v>90</v>
      </c>
      <c r="AM580" s="9" t="s">
        <v>91</v>
      </c>
      <c r="AN580" s="9" t="s">
        <v>274</v>
      </c>
      <c r="AO580" s="19">
        <f>EDATE(Table2[[#This Row],[Licensed to]], -13)</f>
        <v>46111</v>
      </c>
      <c r="AP580" s="19">
        <f>EDATE(Table2[[#This Row],[Licensed to]],-4)</f>
        <v>46386</v>
      </c>
      <c r="AQ580" s="19">
        <f>EDATE(Table2[[#This Row],[Licensed to]], -13)</f>
        <v>46111</v>
      </c>
      <c r="AR580" s="19">
        <f>EDATE(Table2[[#This Row],[Licensed to]],-4)</f>
        <v>46386</v>
      </c>
    </row>
    <row r="581" spans="1:44">
      <c r="A581" s="9" t="s">
        <v>5213</v>
      </c>
      <c r="B581" s="33">
        <v>39030</v>
      </c>
      <c r="C581" s="44">
        <v>40681</v>
      </c>
      <c r="D581" s="33">
        <f>Table3[[#This Row],[Closed Date]]+ (7*365)</f>
        <v>43236</v>
      </c>
      <c r="E581" s="33">
        <v>45818</v>
      </c>
      <c r="F581" s="32"/>
      <c r="G581" s="32"/>
      <c r="H581" s="32">
        <v>100557</v>
      </c>
      <c r="I581" s="33">
        <v>39761</v>
      </c>
      <c r="J581" s="33">
        <v>40679</v>
      </c>
      <c r="K581" s="32"/>
      <c r="L581" s="32" t="s">
        <v>93</v>
      </c>
      <c r="M581" s="32" t="s">
        <v>94</v>
      </c>
      <c r="N581" s="32">
        <v>5</v>
      </c>
      <c r="O581" s="9" t="s">
        <v>5214</v>
      </c>
      <c r="P581" s="9" t="s">
        <v>5215</v>
      </c>
      <c r="Q581" s="9" t="s">
        <v>5216</v>
      </c>
      <c r="R581" s="9" t="s">
        <v>422</v>
      </c>
      <c r="S581" s="9" t="s">
        <v>5216</v>
      </c>
      <c r="T581" s="9"/>
      <c r="U581" s="9"/>
      <c r="V581" s="9" t="s">
        <v>5217</v>
      </c>
      <c r="W581" s="9"/>
      <c r="X581" s="9" t="s">
        <v>5218</v>
      </c>
      <c r="Y581" s="9"/>
      <c r="Z581" s="9" t="s">
        <v>5219</v>
      </c>
      <c r="AA581" s="9" t="s">
        <v>5220</v>
      </c>
      <c r="AB581" s="9" t="s">
        <v>87</v>
      </c>
      <c r="AC581" s="9" t="s">
        <v>272</v>
      </c>
      <c r="AD581" s="9" t="s">
        <v>5221</v>
      </c>
      <c r="AE581" s="9" t="s">
        <v>87</v>
      </c>
      <c r="AF581" s="9" t="s">
        <v>88</v>
      </c>
      <c r="AG581" s="9" t="s">
        <v>5222</v>
      </c>
      <c r="AH581" s="9" t="s">
        <v>90</v>
      </c>
      <c r="AI581" s="9" t="s">
        <v>91</v>
      </c>
      <c r="AJ581" s="9" t="s">
        <v>91</v>
      </c>
      <c r="AK581" s="9" t="s">
        <v>91</v>
      </c>
      <c r="AL581" s="9" t="s">
        <v>91</v>
      </c>
      <c r="AM581" s="9" t="s">
        <v>91</v>
      </c>
      <c r="AN581" s="9" t="s">
        <v>5223</v>
      </c>
      <c r="AO581" s="19">
        <f>EDATE(Table2[[#This Row],[Licensed to]], -13)</f>
        <v>46081</v>
      </c>
      <c r="AP581" s="19">
        <f>EDATE(Table2[[#This Row],[Licensed to]],-4)</f>
        <v>46356</v>
      </c>
      <c r="AQ581" s="19">
        <f>EDATE(Table2[[#This Row],[Licensed to]], -13)</f>
        <v>46081</v>
      </c>
      <c r="AR581" s="19">
        <f>EDATE(Table2[[#This Row],[Licensed to]],-4)</f>
        <v>46356</v>
      </c>
    </row>
    <row r="582" spans="1:44">
      <c r="A582" s="9" t="s">
        <v>5224</v>
      </c>
      <c r="B582" s="33">
        <v>42849</v>
      </c>
      <c r="C582" s="44">
        <v>44135</v>
      </c>
      <c r="D582" s="33">
        <f>Table3[[#This Row],[Closed Date]]+ (7*365)</f>
        <v>46690</v>
      </c>
      <c r="E582" s="33"/>
      <c r="F582" s="32"/>
      <c r="G582" s="32">
        <v>17746</v>
      </c>
      <c r="H582" s="32">
        <v>101225</v>
      </c>
      <c r="I582" s="33">
        <v>43952</v>
      </c>
      <c r="J582" s="33">
        <v>44681</v>
      </c>
      <c r="K582" s="32"/>
      <c r="L582" s="32" t="s">
        <v>93</v>
      </c>
      <c r="M582" s="32" t="s">
        <v>74</v>
      </c>
      <c r="N582" s="32">
        <v>8</v>
      </c>
      <c r="O582" s="9" t="s">
        <v>5225</v>
      </c>
      <c r="P582" s="9" t="s">
        <v>5226</v>
      </c>
      <c r="Q582" s="9" t="s">
        <v>5227</v>
      </c>
      <c r="R582" s="9" t="s">
        <v>5228</v>
      </c>
      <c r="S582" s="9" t="s">
        <v>5229</v>
      </c>
      <c r="T582" s="9"/>
      <c r="U582" s="9"/>
      <c r="V582" s="9"/>
      <c r="W582" s="9" t="s">
        <v>5230</v>
      </c>
      <c r="X582" s="9" t="s">
        <v>5230</v>
      </c>
      <c r="Y582" s="9"/>
      <c r="Z582" s="9" t="s">
        <v>5231</v>
      </c>
      <c r="AA582" s="9" t="s">
        <v>5232</v>
      </c>
      <c r="AB582" s="9" t="s">
        <v>87</v>
      </c>
      <c r="AC582" s="9" t="s">
        <v>272</v>
      </c>
      <c r="AD582" s="9" t="s">
        <v>5232</v>
      </c>
      <c r="AE582" s="9" t="s">
        <v>87</v>
      </c>
      <c r="AF582" s="9" t="s">
        <v>272</v>
      </c>
      <c r="AG582" s="9" t="s">
        <v>5233</v>
      </c>
      <c r="AH582" s="9" t="s">
        <v>91</v>
      </c>
      <c r="AI582" s="9" t="s">
        <v>91</v>
      </c>
      <c r="AJ582" s="9" t="s">
        <v>91</v>
      </c>
      <c r="AK582" s="9" t="s">
        <v>90</v>
      </c>
      <c r="AL582" s="9" t="s">
        <v>91</v>
      </c>
      <c r="AM582" s="9" t="s">
        <v>91</v>
      </c>
      <c r="AN582" s="9" t="s">
        <v>417</v>
      </c>
      <c r="AO582" s="19">
        <f>EDATE(Table2[[#This Row],[Licensed to]], -13)</f>
        <v>45716</v>
      </c>
      <c r="AP582" s="19">
        <f>EDATE(Table2[[#This Row],[Licensed to]],-4)</f>
        <v>45991</v>
      </c>
      <c r="AQ582" s="19">
        <f>EDATE(Table2[[#This Row],[Licensed to]], -13)</f>
        <v>45716</v>
      </c>
      <c r="AR582" s="19">
        <f>EDATE(Table2[[#This Row],[Licensed to]],-4)</f>
        <v>45991</v>
      </c>
    </row>
    <row r="583" spans="1:44">
      <c r="A583" s="9" t="s">
        <v>5234</v>
      </c>
      <c r="B583" s="33">
        <v>37686</v>
      </c>
      <c r="C583" s="44">
        <v>44773</v>
      </c>
      <c r="D583" s="33">
        <f>Table3[[#This Row],[Closed Date]]+ (7*365)</f>
        <v>47328</v>
      </c>
      <c r="E583" s="33"/>
      <c r="F583" s="32"/>
      <c r="G583" s="32">
        <v>13538</v>
      </c>
      <c r="H583" s="32">
        <v>244</v>
      </c>
      <c r="I583" s="33">
        <v>43908</v>
      </c>
      <c r="J583" s="33">
        <v>44227</v>
      </c>
      <c r="K583" s="33">
        <v>44957</v>
      </c>
      <c r="L583" s="32" t="s">
        <v>73</v>
      </c>
      <c r="M583" s="32" t="s">
        <v>485</v>
      </c>
      <c r="N583" s="32">
        <v>5</v>
      </c>
      <c r="O583" s="9" t="s">
        <v>5235</v>
      </c>
      <c r="P583" s="9" t="s">
        <v>277</v>
      </c>
      <c r="Q583" s="9" t="s">
        <v>5236</v>
      </c>
      <c r="R583" s="9" t="s">
        <v>111</v>
      </c>
      <c r="S583" s="9" t="s">
        <v>3714</v>
      </c>
      <c r="T583" s="9"/>
      <c r="U583" s="9"/>
      <c r="V583" s="9" t="s">
        <v>5237</v>
      </c>
      <c r="W583" s="9" t="s">
        <v>5238</v>
      </c>
      <c r="X583" s="9" t="s">
        <v>5237</v>
      </c>
      <c r="Y583" s="9"/>
      <c r="Z583" s="9" t="s">
        <v>5239</v>
      </c>
      <c r="AA583" s="9" t="s">
        <v>5240</v>
      </c>
      <c r="AB583" s="9" t="s">
        <v>87</v>
      </c>
      <c r="AC583" s="9" t="s">
        <v>427</v>
      </c>
      <c r="AD583" s="9" t="s">
        <v>5241</v>
      </c>
      <c r="AE583" s="9" t="s">
        <v>87</v>
      </c>
      <c r="AF583" s="9" t="s">
        <v>474</v>
      </c>
      <c r="AG583" s="9" t="s">
        <v>595</v>
      </c>
      <c r="AH583" s="9" t="s">
        <v>91</v>
      </c>
      <c r="AI583" s="9" t="s">
        <v>91</v>
      </c>
      <c r="AJ583" s="9" t="s">
        <v>91</v>
      </c>
      <c r="AK583" s="9" t="s">
        <v>91</v>
      </c>
      <c r="AL583" s="9" t="s">
        <v>91</v>
      </c>
      <c r="AM583" s="9" t="s">
        <v>91</v>
      </c>
      <c r="AN583" s="9" t="s">
        <v>274</v>
      </c>
      <c r="AO583" s="19">
        <f>EDATE(Table2[[#This Row],[Licensed to]], -13)</f>
        <v>45899</v>
      </c>
      <c r="AP583" s="19">
        <f>EDATE(Table2[[#This Row],[Licensed to]],-4)</f>
        <v>46172</v>
      </c>
      <c r="AQ583" s="19">
        <f>EDATE(Table2[[#This Row],[Licensed to]], -13)</f>
        <v>45899</v>
      </c>
      <c r="AR583" s="19">
        <f>EDATE(Table2[[#This Row],[Licensed to]],-4)</f>
        <v>46172</v>
      </c>
    </row>
    <row r="584" spans="1:44">
      <c r="A584" s="9" t="s">
        <v>5242</v>
      </c>
      <c r="B584" s="33">
        <v>37511</v>
      </c>
      <c r="C584" s="44">
        <v>43897</v>
      </c>
      <c r="D584" s="33">
        <f>Table3[[#This Row],[Closed Date]]+ (7*365)</f>
        <v>46452</v>
      </c>
      <c r="E584" s="33"/>
      <c r="F584" s="32"/>
      <c r="G584" s="32">
        <v>17571</v>
      </c>
      <c r="H584" s="32">
        <v>230</v>
      </c>
      <c r="I584" s="33">
        <v>42856</v>
      </c>
      <c r="J584" s="33">
        <v>43585</v>
      </c>
      <c r="K584" s="33">
        <v>43951</v>
      </c>
      <c r="L584" s="32" t="s">
        <v>93</v>
      </c>
      <c r="M584" s="32" t="s">
        <v>485</v>
      </c>
      <c r="N584" s="32">
        <v>5</v>
      </c>
      <c r="O584" s="9" t="s">
        <v>5235</v>
      </c>
      <c r="P584" s="9" t="s">
        <v>277</v>
      </c>
      <c r="Q584" s="9" t="s">
        <v>5236</v>
      </c>
      <c r="R584" s="9" t="s">
        <v>111</v>
      </c>
      <c r="S584" s="9" t="s">
        <v>3714</v>
      </c>
      <c r="T584" s="9"/>
      <c r="U584" s="9"/>
      <c r="V584" s="9" t="s">
        <v>5243</v>
      </c>
      <c r="W584" s="9" t="s">
        <v>5244</v>
      </c>
      <c r="X584" s="9" t="s">
        <v>5243</v>
      </c>
      <c r="Y584" s="9"/>
      <c r="Z584" s="9" t="s">
        <v>5245</v>
      </c>
      <c r="AA584" s="9" t="s">
        <v>5240</v>
      </c>
      <c r="AB584" s="9" t="s">
        <v>87</v>
      </c>
      <c r="AC584" s="9" t="s">
        <v>427</v>
      </c>
      <c r="AD584" s="9" t="s">
        <v>5246</v>
      </c>
      <c r="AE584" s="9" t="s">
        <v>87</v>
      </c>
      <c r="AF584" s="9" t="s">
        <v>272</v>
      </c>
      <c r="AG584" s="9" t="s">
        <v>5247</v>
      </c>
      <c r="AH584" s="9" t="s">
        <v>91</v>
      </c>
      <c r="AI584" s="9" t="s">
        <v>91</v>
      </c>
      <c r="AJ584" s="9" t="s">
        <v>91</v>
      </c>
      <c r="AK584" s="9" t="s">
        <v>91</v>
      </c>
      <c r="AL584" s="9" t="s">
        <v>91</v>
      </c>
      <c r="AM584" s="9" t="s">
        <v>91</v>
      </c>
      <c r="AN584" s="9" t="s">
        <v>417</v>
      </c>
      <c r="AO584" s="19">
        <f>EDATE(Table2[[#This Row],[Licensed to]], -13)</f>
        <v>45685</v>
      </c>
      <c r="AP584" s="19">
        <f>EDATE(Table2[[#This Row],[Licensed to]],-4)</f>
        <v>45958</v>
      </c>
      <c r="AQ584" s="19">
        <f>EDATE(Table2[[#This Row],[Licensed to]], -13)</f>
        <v>45685</v>
      </c>
      <c r="AR584" s="19">
        <f>EDATE(Table2[[#This Row],[Licensed to]],-4)</f>
        <v>45958</v>
      </c>
    </row>
    <row r="585" spans="1:44">
      <c r="A585" s="9" t="s">
        <v>5248</v>
      </c>
      <c r="B585" s="33">
        <v>37863</v>
      </c>
      <c r="C585" s="44">
        <v>43677</v>
      </c>
      <c r="D585" s="33">
        <f>Table3[[#This Row],[Closed Date]]+ (7*365)</f>
        <v>46232</v>
      </c>
      <c r="E585" s="33"/>
      <c r="F585" s="32"/>
      <c r="G585" s="32">
        <v>13578</v>
      </c>
      <c r="H585" s="32">
        <v>100312</v>
      </c>
      <c r="I585" s="33">
        <v>43040</v>
      </c>
      <c r="J585" s="33">
        <v>43769</v>
      </c>
      <c r="K585" s="32"/>
      <c r="L585" s="32" t="s">
        <v>93</v>
      </c>
      <c r="M585" s="32" t="s">
        <v>485</v>
      </c>
      <c r="N585" s="32">
        <v>5</v>
      </c>
      <c r="O585" s="9" t="s">
        <v>5235</v>
      </c>
      <c r="P585" s="9" t="s">
        <v>277</v>
      </c>
      <c r="Q585" s="9" t="s">
        <v>5236</v>
      </c>
      <c r="R585" s="9" t="s">
        <v>111</v>
      </c>
      <c r="S585" s="9" t="s">
        <v>3714</v>
      </c>
      <c r="T585" s="9"/>
      <c r="U585" s="9"/>
      <c r="V585" s="9" t="s">
        <v>5243</v>
      </c>
      <c r="W585" s="9" t="s">
        <v>5249</v>
      </c>
      <c r="X585" s="9" t="s">
        <v>5243</v>
      </c>
      <c r="Y585" s="9"/>
      <c r="Z585" s="9" t="s">
        <v>5245</v>
      </c>
      <c r="AA585" s="9" t="s">
        <v>5240</v>
      </c>
      <c r="AB585" s="9" t="s">
        <v>87</v>
      </c>
      <c r="AC585" s="9" t="s">
        <v>427</v>
      </c>
      <c r="AD585" s="9" t="s">
        <v>5250</v>
      </c>
      <c r="AE585" s="9" t="s">
        <v>87</v>
      </c>
      <c r="AF585" s="9" t="s">
        <v>272</v>
      </c>
      <c r="AG585" s="9" t="s">
        <v>5251</v>
      </c>
      <c r="AH585" s="9" t="s">
        <v>91</v>
      </c>
      <c r="AI585" s="9" t="s">
        <v>91</v>
      </c>
      <c r="AJ585" s="9" t="s">
        <v>91</v>
      </c>
      <c r="AK585" s="9" t="s">
        <v>91</v>
      </c>
      <c r="AL585" s="9" t="s">
        <v>91</v>
      </c>
      <c r="AM585" s="9" t="s">
        <v>91</v>
      </c>
      <c r="AN585" s="9" t="s">
        <v>5252</v>
      </c>
      <c r="AO585" s="19">
        <f>EDATE(Table2[[#This Row],[Licensed to]], -13)</f>
        <v>46203</v>
      </c>
      <c r="AP585" s="19">
        <f>EDATE(Table2[[#This Row],[Licensed to]],-4)</f>
        <v>46477</v>
      </c>
      <c r="AQ585" s="19">
        <f>EDATE(Table2[[#This Row],[Licensed to]], -13)</f>
        <v>46203</v>
      </c>
      <c r="AR585" s="19">
        <f>EDATE(Table2[[#This Row],[Licensed to]],-4)</f>
        <v>46477</v>
      </c>
    </row>
    <row r="586" spans="1:44">
      <c r="A586" s="9" t="s">
        <v>5253</v>
      </c>
      <c r="B586" s="33">
        <v>38023</v>
      </c>
      <c r="C586" s="44">
        <v>43897</v>
      </c>
      <c r="D586" s="33">
        <f>Table3[[#This Row],[Closed Date]]+ (7*365)</f>
        <v>46452</v>
      </c>
      <c r="E586" s="33"/>
      <c r="F586" s="32"/>
      <c r="G586" s="32">
        <v>13624</v>
      </c>
      <c r="H586" s="32">
        <v>275</v>
      </c>
      <c r="I586" s="33">
        <v>43647</v>
      </c>
      <c r="J586" s="33">
        <v>44012</v>
      </c>
      <c r="K586" s="32"/>
      <c r="L586" s="32" t="s">
        <v>73</v>
      </c>
      <c r="M586" s="32" t="s">
        <v>485</v>
      </c>
      <c r="N586" s="32">
        <v>5</v>
      </c>
      <c r="O586" s="9" t="s">
        <v>5235</v>
      </c>
      <c r="P586" s="9" t="s">
        <v>277</v>
      </c>
      <c r="Q586" s="9" t="s">
        <v>5236</v>
      </c>
      <c r="R586" s="9" t="s">
        <v>111</v>
      </c>
      <c r="S586" s="9" t="s">
        <v>3714</v>
      </c>
      <c r="T586" s="9"/>
      <c r="U586" s="9"/>
      <c r="V586" s="9" t="s">
        <v>5243</v>
      </c>
      <c r="W586" s="9" t="s">
        <v>5254</v>
      </c>
      <c r="X586" s="9" t="s">
        <v>5243</v>
      </c>
      <c r="Y586" s="9"/>
      <c r="Z586" s="9" t="s">
        <v>5245</v>
      </c>
      <c r="AA586" s="9" t="s">
        <v>5240</v>
      </c>
      <c r="AB586" s="9" t="s">
        <v>87</v>
      </c>
      <c r="AC586" s="9" t="s">
        <v>427</v>
      </c>
      <c r="AD586" s="9" t="s">
        <v>5241</v>
      </c>
      <c r="AE586" s="9" t="s">
        <v>87</v>
      </c>
      <c r="AF586" s="9" t="s">
        <v>474</v>
      </c>
      <c r="AG586" s="9" t="s">
        <v>595</v>
      </c>
      <c r="AH586" s="9" t="s">
        <v>91</v>
      </c>
      <c r="AI586" s="9" t="s">
        <v>91</v>
      </c>
      <c r="AJ586" s="9" t="s">
        <v>91</v>
      </c>
      <c r="AK586" s="9" t="s">
        <v>90</v>
      </c>
      <c r="AL586" s="9" t="s">
        <v>91</v>
      </c>
      <c r="AM586" s="9" t="s">
        <v>91</v>
      </c>
      <c r="AN586" s="9" t="s">
        <v>417</v>
      </c>
      <c r="AO586" s="19">
        <f>EDATE(Table2[[#This Row],[Licensed to]], -13)</f>
        <v>46203</v>
      </c>
      <c r="AP586" s="19">
        <f>EDATE(Table2[[#This Row],[Licensed to]],-4)</f>
        <v>46477</v>
      </c>
      <c r="AQ586" s="19">
        <f>EDATE(Table2[[#This Row],[Licensed to]], -13)</f>
        <v>46203</v>
      </c>
      <c r="AR586" s="19">
        <f>EDATE(Table2[[#This Row],[Licensed to]],-4)</f>
        <v>46477</v>
      </c>
    </row>
    <row r="587" spans="1:44">
      <c r="A587" s="9" t="s">
        <v>5255</v>
      </c>
      <c r="B587" s="33">
        <v>38366</v>
      </c>
      <c r="C587" s="44">
        <v>38757</v>
      </c>
      <c r="D587" s="33">
        <f>Table3[[#This Row],[Closed Date]]+ (7*365)</f>
        <v>41312</v>
      </c>
      <c r="E587" s="33">
        <v>45817</v>
      </c>
      <c r="F587" s="32"/>
      <c r="G587" s="32"/>
      <c r="H587" s="32">
        <v>100387</v>
      </c>
      <c r="I587" s="33">
        <v>38366</v>
      </c>
      <c r="J587" s="33">
        <v>38730</v>
      </c>
      <c r="K587" s="32"/>
      <c r="L587" s="32" t="s">
        <v>73</v>
      </c>
      <c r="M587" s="32" t="s">
        <v>94</v>
      </c>
      <c r="N587" s="32">
        <v>2</v>
      </c>
      <c r="O587" s="9" t="s">
        <v>5256</v>
      </c>
      <c r="P587" s="9" t="s">
        <v>3725</v>
      </c>
      <c r="Q587" s="9" t="s">
        <v>5257</v>
      </c>
      <c r="R587" s="9"/>
      <c r="S587" s="9"/>
      <c r="T587" s="9"/>
      <c r="U587" s="9"/>
      <c r="V587" s="9" t="s">
        <v>5258</v>
      </c>
      <c r="W587" s="9"/>
      <c r="X587" s="9"/>
      <c r="Y587" s="9"/>
      <c r="Z587" s="9"/>
      <c r="AA587" s="9" t="s">
        <v>5259</v>
      </c>
      <c r="AB587" s="9" t="s">
        <v>87</v>
      </c>
      <c r="AC587" s="9" t="s">
        <v>212</v>
      </c>
      <c r="AD587" s="9" t="s">
        <v>5259</v>
      </c>
      <c r="AE587" s="9" t="s">
        <v>87</v>
      </c>
      <c r="AF587" s="9" t="s">
        <v>212</v>
      </c>
      <c r="AG587" s="9" t="s">
        <v>5260</v>
      </c>
      <c r="AH587" s="9" t="s">
        <v>91</v>
      </c>
      <c r="AI587" s="9" t="s">
        <v>91</v>
      </c>
      <c r="AJ587" s="9" t="s">
        <v>91</v>
      </c>
      <c r="AK587" s="9" t="s">
        <v>91</v>
      </c>
      <c r="AL587" s="9" t="s">
        <v>91</v>
      </c>
      <c r="AM587" s="9" t="s">
        <v>91</v>
      </c>
      <c r="AN587" s="9" t="s">
        <v>5261</v>
      </c>
      <c r="AO587" s="19">
        <f>EDATE(Table2[[#This Row],[Licensed to]], -13)</f>
        <v>45777</v>
      </c>
      <c r="AP587" s="19">
        <f>EDATE(Table2[[#This Row],[Licensed to]],-4)</f>
        <v>46053</v>
      </c>
      <c r="AQ587" s="19">
        <f>EDATE(Table2[[#This Row],[Licensed to]], -13)</f>
        <v>45777</v>
      </c>
      <c r="AR587" s="19">
        <f>EDATE(Table2[[#This Row],[Licensed to]],-4)</f>
        <v>46053</v>
      </c>
    </row>
    <row r="588" spans="1:44">
      <c r="A588" s="9" t="s">
        <v>5262</v>
      </c>
      <c r="B588" s="33">
        <v>39584</v>
      </c>
      <c r="C588" s="44">
        <v>43951</v>
      </c>
      <c r="D588" s="33">
        <f>Table3[[#This Row],[Closed Date]]+ (7*365)</f>
        <v>46506</v>
      </c>
      <c r="E588" s="33"/>
      <c r="F588" s="32"/>
      <c r="G588" s="32">
        <v>11191</v>
      </c>
      <c r="H588" s="32">
        <v>100688</v>
      </c>
      <c r="I588" s="33">
        <v>43678</v>
      </c>
      <c r="J588" s="33">
        <v>44408</v>
      </c>
      <c r="K588" s="32"/>
      <c r="L588" s="32" t="s">
        <v>93</v>
      </c>
      <c r="M588" s="32" t="s">
        <v>74</v>
      </c>
      <c r="N588" s="32">
        <v>3</v>
      </c>
      <c r="O588" s="9" t="s">
        <v>574</v>
      </c>
      <c r="P588" s="9" t="s">
        <v>575</v>
      </c>
      <c r="Q588" s="9" t="s">
        <v>576</v>
      </c>
      <c r="R588" s="9" t="s">
        <v>577</v>
      </c>
      <c r="S588" s="9" t="s">
        <v>576</v>
      </c>
      <c r="T588" s="9"/>
      <c r="U588" s="9"/>
      <c r="V588" s="9" t="s">
        <v>580</v>
      </c>
      <c r="W588" s="9"/>
      <c r="X588" s="9" t="s">
        <v>579</v>
      </c>
      <c r="Y588" s="9"/>
      <c r="Z588" s="9" t="s">
        <v>5263</v>
      </c>
      <c r="AA588" s="9" t="s">
        <v>5264</v>
      </c>
      <c r="AB588" s="9" t="s">
        <v>87</v>
      </c>
      <c r="AC588" s="9" t="s">
        <v>385</v>
      </c>
      <c r="AD588" s="9" t="s">
        <v>5264</v>
      </c>
      <c r="AE588" s="9" t="s">
        <v>87</v>
      </c>
      <c r="AF588" s="9" t="s">
        <v>385</v>
      </c>
      <c r="AG588" s="9" t="s">
        <v>583</v>
      </c>
      <c r="AH588" s="9" t="s">
        <v>91</v>
      </c>
      <c r="AI588" s="9" t="s">
        <v>91</v>
      </c>
      <c r="AJ588" s="9" t="s">
        <v>91</v>
      </c>
      <c r="AK588" s="9" t="s">
        <v>91</v>
      </c>
      <c r="AL588" s="9" t="s">
        <v>91</v>
      </c>
      <c r="AM588" s="9" t="s">
        <v>91</v>
      </c>
      <c r="AN588" s="9" t="s">
        <v>417</v>
      </c>
      <c r="AO588" s="19">
        <f>EDATE(Table2[[#This Row],[Licensed to]], -13)</f>
        <v>45960</v>
      </c>
      <c r="AP588" s="19">
        <f>EDATE(Table2[[#This Row],[Licensed to]],-4)</f>
        <v>46233</v>
      </c>
      <c r="AQ588" s="19">
        <f>EDATE(Table2[[#This Row],[Licensed to]], -13)</f>
        <v>45960</v>
      </c>
      <c r="AR588" s="19">
        <f>EDATE(Table2[[#This Row],[Licensed to]],-4)</f>
        <v>46233</v>
      </c>
    </row>
    <row r="589" spans="1:44">
      <c r="A589" s="9" t="s">
        <v>5265</v>
      </c>
      <c r="B589" s="33">
        <v>36179</v>
      </c>
      <c r="C589" s="44">
        <v>42489</v>
      </c>
      <c r="D589" s="33">
        <f>Table3[[#This Row],[Closed Date]]+ (7*365)</f>
        <v>45044</v>
      </c>
      <c r="E589" s="33"/>
      <c r="F589" s="32"/>
      <c r="G589" s="32"/>
      <c r="H589" s="32">
        <v>115</v>
      </c>
      <c r="I589" s="33">
        <v>42005</v>
      </c>
      <c r="J589" s="33">
        <v>42735</v>
      </c>
      <c r="K589" s="32"/>
      <c r="L589" s="32" t="s">
        <v>93</v>
      </c>
      <c r="M589" s="32" t="s">
        <v>94</v>
      </c>
      <c r="N589" s="32">
        <v>5</v>
      </c>
      <c r="O589" s="9" t="s">
        <v>5266</v>
      </c>
      <c r="P589" s="9" t="s">
        <v>5267</v>
      </c>
      <c r="Q589" s="9" t="s">
        <v>5268</v>
      </c>
      <c r="R589" s="9" t="s">
        <v>5269</v>
      </c>
      <c r="S589" s="9" t="s">
        <v>1624</v>
      </c>
      <c r="T589" s="9"/>
      <c r="U589" s="9"/>
      <c r="V589" s="9" t="s">
        <v>5270</v>
      </c>
      <c r="W589" s="9" t="s">
        <v>5271</v>
      </c>
      <c r="X589" s="9" t="s">
        <v>5270</v>
      </c>
      <c r="Y589" s="9" t="s">
        <v>5272</v>
      </c>
      <c r="Z589" s="9" t="s">
        <v>5273</v>
      </c>
      <c r="AA589" s="9" t="s">
        <v>5274</v>
      </c>
      <c r="AB589" s="9" t="s">
        <v>87</v>
      </c>
      <c r="AC589" s="9" t="s">
        <v>385</v>
      </c>
      <c r="AD589" s="9" t="s">
        <v>5274</v>
      </c>
      <c r="AE589" s="9" t="s">
        <v>87</v>
      </c>
      <c r="AF589" s="9" t="s">
        <v>385</v>
      </c>
      <c r="AG589" s="9" t="s">
        <v>5275</v>
      </c>
      <c r="AH589" s="9" t="s">
        <v>91</v>
      </c>
      <c r="AI589" s="9" t="s">
        <v>91</v>
      </c>
      <c r="AJ589" s="9" t="s">
        <v>91</v>
      </c>
      <c r="AK589" s="9" t="s">
        <v>91</v>
      </c>
      <c r="AL589" s="9" t="s">
        <v>91</v>
      </c>
      <c r="AM589" s="9" t="s">
        <v>91</v>
      </c>
      <c r="AN589" s="9"/>
      <c r="AO589" s="19">
        <f>EDATE(Table2[[#This Row],[Licensed to]], -13)</f>
        <v>45716</v>
      </c>
      <c r="AP589" s="19">
        <f>EDATE(Table2[[#This Row],[Licensed to]],-4)</f>
        <v>45991</v>
      </c>
      <c r="AQ589" s="19">
        <f>EDATE(Table2[[#This Row],[Licensed to]], -13)</f>
        <v>45716</v>
      </c>
      <c r="AR589" s="19">
        <f>EDATE(Table2[[#This Row],[Licensed to]],-4)</f>
        <v>45991</v>
      </c>
    </row>
    <row r="590" spans="1:44">
      <c r="A590" s="9" t="s">
        <v>5276</v>
      </c>
      <c r="B590" s="33">
        <v>37243</v>
      </c>
      <c r="C590" s="44">
        <v>42489</v>
      </c>
      <c r="D590" s="33">
        <f>Table3[[#This Row],[Closed Date]]+ (7*365)</f>
        <v>45044</v>
      </c>
      <c r="E590" s="33"/>
      <c r="F590" s="32"/>
      <c r="G590" s="32"/>
      <c r="H590" s="32">
        <v>209</v>
      </c>
      <c r="I590" s="33">
        <v>42370</v>
      </c>
      <c r="J590" s="33">
        <v>43100</v>
      </c>
      <c r="K590" s="32"/>
      <c r="L590" s="32" t="s">
        <v>93</v>
      </c>
      <c r="M590" s="32" t="s">
        <v>94</v>
      </c>
      <c r="N590" s="32">
        <v>2</v>
      </c>
      <c r="O590" s="9" t="s">
        <v>5266</v>
      </c>
      <c r="P590" s="9" t="s">
        <v>5267</v>
      </c>
      <c r="Q590" s="9" t="s">
        <v>5268</v>
      </c>
      <c r="R590" s="9" t="s">
        <v>5269</v>
      </c>
      <c r="S590" s="9" t="s">
        <v>1624</v>
      </c>
      <c r="T590" s="9"/>
      <c r="U590" s="9"/>
      <c r="V590" s="9" t="s">
        <v>5270</v>
      </c>
      <c r="W590" s="9" t="s">
        <v>5277</v>
      </c>
      <c r="X590" s="9" t="s">
        <v>5270</v>
      </c>
      <c r="Y590" s="9" t="s">
        <v>5272</v>
      </c>
      <c r="Z590" s="9" t="s">
        <v>5273</v>
      </c>
      <c r="AA590" s="9" t="s">
        <v>5274</v>
      </c>
      <c r="AB590" s="9" t="s">
        <v>87</v>
      </c>
      <c r="AC590" s="9" t="s">
        <v>385</v>
      </c>
      <c r="AD590" s="9" t="s">
        <v>5278</v>
      </c>
      <c r="AE590" s="9" t="s">
        <v>87</v>
      </c>
      <c r="AF590" s="9" t="s">
        <v>385</v>
      </c>
      <c r="AG590" s="9" t="s">
        <v>5275</v>
      </c>
      <c r="AH590" s="9" t="s">
        <v>91</v>
      </c>
      <c r="AI590" s="9" t="s">
        <v>91</v>
      </c>
      <c r="AJ590" s="9" t="s">
        <v>91</v>
      </c>
      <c r="AK590" s="9" t="s">
        <v>91</v>
      </c>
      <c r="AL590" s="9" t="s">
        <v>91</v>
      </c>
      <c r="AM590" s="9" t="s">
        <v>91</v>
      </c>
      <c r="AN590" s="9"/>
      <c r="AO590" s="19">
        <f>EDATE(Table2[[#This Row],[Licensed to]], -13)</f>
        <v>46022</v>
      </c>
      <c r="AP590" s="19">
        <f>EDATE(Table2[[#This Row],[Licensed to]],-4)</f>
        <v>46295</v>
      </c>
      <c r="AQ590" s="19">
        <f>EDATE(Table2[[#This Row],[Licensed to]], -13)</f>
        <v>46022</v>
      </c>
      <c r="AR590" s="19">
        <f>EDATE(Table2[[#This Row],[Licensed to]],-4)</f>
        <v>46295</v>
      </c>
    </row>
    <row r="591" spans="1:44">
      <c r="A591" s="9" t="s">
        <v>5279</v>
      </c>
      <c r="B591" s="33">
        <v>39317</v>
      </c>
      <c r="C591" s="44">
        <v>43469</v>
      </c>
      <c r="D591" s="33">
        <f>Table3[[#This Row],[Closed Date]]+ (7*365)</f>
        <v>46024</v>
      </c>
      <c r="E591" s="33"/>
      <c r="F591" s="32"/>
      <c r="G591" s="32">
        <v>13890</v>
      </c>
      <c r="H591" s="32">
        <v>100631</v>
      </c>
      <c r="I591" s="33">
        <v>42979</v>
      </c>
      <c r="J591" s="33">
        <v>43708</v>
      </c>
      <c r="K591" s="32"/>
      <c r="L591" s="32" t="s">
        <v>93</v>
      </c>
      <c r="M591" s="32" t="s">
        <v>94</v>
      </c>
      <c r="N591" s="32">
        <v>5</v>
      </c>
      <c r="O591" s="9" t="s">
        <v>5280</v>
      </c>
      <c r="P591" s="9" t="s">
        <v>5281</v>
      </c>
      <c r="Q591" s="9" t="s">
        <v>5268</v>
      </c>
      <c r="R591" s="9" t="s">
        <v>2254</v>
      </c>
      <c r="S591" s="9" t="s">
        <v>1624</v>
      </c>
      <c r="T591" s="9"/>
      <c r="U591" s="9"/>
      <c r="V591" s="9" t="s">
        <v>5270</v>
      </c>
      <c r="W591" s="9" t="s">
        <v>5282</v>
      </c>
      <c r="X591" s="9" t="s">
        <v>5270</v>
      </c>
      <c r="Y591" s="9" t="s">
        <v>5272</v>
      </c>
      <c r="Z591" s="9" t="s">
        <v>5273</v>
      </c>
      <c r="AA591" s="9" t="s">
        <v>5274</v>
      </c>
      <c r="AB591" s="9" t="s">
        <v>87</v>
      </c>
      <c r="AC591" s="9" t="s">
        <v>385</v>
      </c>
      <c r="AD591" s="9" t="s">
        <v>5283</v>
      </c>
      <c r="AE591" s="9" t="s">
        <v>87</v>
      </c>
      <c r="AF591" s="9" t="s">
        <v>138</v>
      </c>
      <c r="AG591" s="9" t="s">
        <v>5284</v>
      </c>
      <c r="AH591" s="9" t="s">
        <v>91</v>
      </c>
      <c r="AI591" s="9" t="s">
        <v>91</v>
      </c>
      <c r="AJ591" s="9" t="s">
        <v>91</v>
      </c>
      <c r="AK591" s="9" t="s">
        <v>91</v>
      </c>
      <c r="AL591" s="9" t="s">
        <v>91</v>
      </c>
      <c r="AM591" s="9" t="s">
        <v>91</v>
      </c>
      <c r="AN591" s="9" t="s">
        <v>417</v>
      </c>
      <c r="AO591" s="19">
        <f>EDATE(Table2[[#This Row],[Licensed to]], -13)</f>
        <v>46022</v>
      </c>
      <c r="AP591" s="19">
        <f>EDATE(Table2[[#This Row],[Licensed to]],-4)</f>
        <v>46295</v>
      </c>
      <c r="AQ591" s="19">
        <f>EDATE(Table2[[#This Row],[Licensed to]], -13)</f>
        <v>46022</v>
      </c>
      <c r="AR591" s="19">
        <f>EDATE(Table2[[#This Row],[Licensed to]],-4)</f>
        <v>46295</v>
      </c>
    </row>
    <row r="592" spans="1:44">
      <c r="A592" s="9" t="s">
        <v>5285</v>
      </c>
      <c r="B592" s="33">
        <v>36312</v>
      </c>
      <c r="C592" s="44">
        <v>42151</v>
      </c>
      <c r="D592" s="33">
        <f>Table3[[#This Row],[Closed Date]]+ (7*365)</f>
        <v>44706</v>
      </c>
      <c r="E592" s="33"/>
      <c r="F592" s="32"/>
      <c r="G592" s="32"/>
      <c r="H592" s="32">
        <v>139</v>
      </c>
      <c r="I592" s="33">
        <v>41456</v>
      </c>
      <c r="J592" s="33">
        <v>42185</v>
      </c>
      <c r="K592" s="32"/>
      <c r="L592" s="32" t="s">
        <v>93</v>
      </c>
      <c r="M592" s="32" t="s">
        <v>94</v>
      </c>
      <c r="N592" s="32">
        <v>54</v>
      </c>
      <c r="O592" s="9" t="s">
        <v>5286</v>
      </c>
      <c r="P592" s="9" t="s">
        <v>5287</v>
      </c>
      <c r="Q592" s="9" t="s">
        <v>5288</v>
      </c>
      <c r="R592" s="9" t="s">
        <v>1590</v>
      </c>
      <c r="S592" s="9" t="s">
        <v>5289</v>
      </c>
      <c r="T592" s="9"/>
      <c r="U592" s="9"/>
      <c r="V592" s="9" t="s">
        <v>5290</v>
      </c>
      <c r="W592" s="9" t="s">
        <v>5290</v>
      </c>
      <c r="X592" s="9" t="s">
        <v>5291</v>
      </c>
      <c r="Y592" s="9"/>
      <c r="Z592" s="9" t="s">
        <v>5292</v>
      </c>
      <c r="AA592" s="9" t="s">
        <v>5293</v>
      </c>
      <c r="AB592" s="9" t="s">
        <v>87</v>
      </c>
      <c r="AC592" s="9" t="s">
        <v>126</v>
      </c>
      <c r="AD592" s="9" t="s">
        <v>5294</v>
      </c>
      <c r="AE592" s="9" t="s">
        <v>87</v>
      </c>
      <c r="AF592" s="9" t="s">
        <v>126</v>
      </c>
      <c r="AG592" s="9" t="s">
        <v>5295</v>
      </c>
      <c r="AH592" s="9" t="s">
        <v>91</v>
      </c>
      <c r="AI592" s="9" t="s">
        <v>91</v>
      </c>
      <c r="AJ592" s="9" t="s">
        <v>91</v>
      </c>
      <c r="AK592" s="9" t="s">
        <v>91</v>
      </c>
      <c r="AL592" s="9" t="s">
        <v>91</v>
      </c>
      <c r="AM592" s="9" t="s">
        <v>91</v>
      </c>
      <c r="AN592" s="9" t="s">
        <v>5296</v>
      </c>
      <c r="AO592" s="19">
        <f>EDATE(Table2[[#This Row],[Licensed to]], -13)</f>
        <v>45716</v>
      </c>
      <c r="AP592" s="19">
        <f>EDATE(Table2[[#This Row],[Licensed to]],-4)</f>
        <v>45991</v>
      </c>
      <c r="AQ592" s="19">
        <f>EDATE(Table2[[#This Row],[Licensed to]], -13)</f>
        <v>45716</v>
      </c>
      <c r="AR592" s="19">
        <f>EDATE(Table2[[#This Row],[Licensed to]],-4)</f>
        <v>45991</v>
      </c>
    </row>
    <row r="593" spans="1:72">
      <c r="A593" s="9" t="s">
        <v>5297</v>
      </c>
      <c r="B593" s="33">
        <v>39100</v>
      </c>
      <c r="C593" s="44">
        <v>39806</v>
      </c>
      <c r="D593" s="33">
        <f>Table3[[#This Row],[Closed Date]]+ (7*365)</f>
        <v>42361</v>
      </c>
      <c r="E593" s="33">
        <v>45817</v>
      </c>
      <c r="F593" s="32"/>
      <c r="G593" s="32"/>
      <c r="H593" s="32">
        <v>100580</v>
      </c>
      <c r="I593" s="33">
        <v>39465</v>
      </c>
      <c r="J593" s="33">
        <v>39830</v>
      </c>
      <c r="K593" s="32"/>
      <c r="L593" s="32" t="s">
        <v>73</v>
      </c>
      <c r="M593" s="32" t="s">
        <v>94</v>
      </c>
      <c r="N593" s="32">
        <v>58</v>
      </c>
      <c r="O593" s="9"/>
      <c r="P593" s="9" t="s">
        <v>5287</v>
      </c>
      <c r="Q593" s="9" t="s">
        <v>5298</v>
      </c>
      <c r="R593" s="9" t="s">
        <v>5299</v>
      </c>
      <c r="S593" s="9" t="s">
        <v>5300</v>
      </c>
      <c r="T593" s="9"/>
      <c r="U593" s="9"/>
      <c r="V593" s="9" t="s">
        <v>5301</v>
      </c>
      <c r="W593" s="9"/>
      <c r="X593" s="9"/>
      <c r="Y593" s="9"/>
      <c r="Z593" s="9" t="s">
        <v>5292</v>
      </c>
      <c r="AA593" s="9" t="s">
        <v>5302</v>
      </c>
      <c r="AB593" s="9" t="s">
        <v>87</v>
      </c>
      <c r="AC593" s="9" t="s">
        <v>191</v>
      </c>
      <c r="AD593" s="9" t="s">
        <v>5302</v>
      </c>
      <c r="AE593" s="9" t="s">
        <v>87</v>
      </c>
      <c r="AF593" s="9" t="s">
        <v>191</v>
      </c>
      <c r="AG593" s="9" t="s">
        <v>5303</v>
      </c>
      <c r="AH593" s="9" t="s">
        <v>91</v>
      </c>
      <c r="AI593" s="9" t="s">
        <v>91</v>
      </c>
      <c r="AJ593" s="9" t="s">
        <v>91</v>
      </c>
      <c r="AK593" s="9" t="s">
        <v>91</v>
      </c>
      <c r="AL593" s="9" t="s">
        <v>91</v>
      </c>
      <c r="AM593" s="9" t="s">
        <v>91</v>
      </c>
      <c r="AN593" s="9" t="s">
        <v>5304</v>
      </c>
      <c r="AO593" s="19">
        <f>EDATE(Table2[[#This Row],[Licensed to]], -13)</f>
        <v>45899</v>
      </c>
      <c r="AP593" s="19">
        <f>EDATE(Table2[[#This Row],[Licensed to]],-4)</f>
        <v>46172</v>
      </c>
      <c r="AQ593" s="19">
        <f>EDATE(Table2[[#This Row],[Licensed to]], -13)</f>
        <v>45899</v>
      </c>
      <c r="AR593" s="19">
        <f>EDATE(Table2[[#This Row],[Licensed to]],-4)</f>
        <v>46172</v>
      </c>
    </row>
    <row r="594" spans="1:72">
      <c r="A594" s="9" t="s">
        <v>5305</v>
      </c>
      <c r="B594" s="33">
        <v>36565</v>
      </c>
      <c r="C594" s="44">
        <v>43707</v>
      </c>
      <c r="D594" s="33">
        <f>Table3[[#This Row],[Closed Date]]+ (7*365)</f>
        <v>46262</v>
      </c>
      <c r="E594" s="33"/>
      <c r="F594" s="32"/>
      <c r="G594" s="32">
        <v>13005</v>
      </c>
      <c r="H594" s="32">
        <v>157</v>
      </c>
      <c r="I594" s="33">
        <v>43344</v>
      </c>
      <c r="J594" s="33">
        <v>44074</v>
      </c>
      <c r="K594" s="32"/>
      <c r="L594" s="32" t="s">
        <v>93</v>
      </c>
      <c r="M594" s="32" t="s">
        <v>94</v>
      </c>
      <c r="N594" s="32">
        <v>15</v>
      </c>
      <c r="O594" s="9" t="s">
        <v>5306</v>
      </c>
      <c r="P594" s="9" t="s">
        <v>5307</v>
      </c>
      <c r="Q594" s="9" t="s">
        <v>5308</v>
      </c>
      <c r="R594" s="9" t="s">
        <v>5309</v>
      </c>
      <c r="S594" s="9" t="s">
        <v>5310</v>
      </c>
      <c r="T594" s="9" t="s">
        <v>5311</v>
      </c>
      <c r="U594" s="9" t="s">
        <v>5312</v>
      </c>
      <c r="V594" s="9" t="s">
        <v>5313</v>
      </c>
      <c r="W594" s="9"/>
      <c r="X594" s="9" t="s">
        <v>5314</v>
      </c>
      <c r="Y594" s="9"/>
      <c r="Z594" s="9" t="s">
        <v>5315</v>
      </c>
      <c r="AA594" s="9" t="s">
        <v>5316</v>
      </c>
      <c r="AB594" s="9" t="s">
        <v>4244</v>
      </c>
      <c r="AC594" s="9" t="s">
        <v>4245</v>
      </c>
      <c r="AD594" s="9" t="s">
        <v>5317</v>
      </c>
      <c r="AE594" s="9" t="s">
        <v>4244</v>
      </c>
      <c r="AF594" s="9" t="s">
        <v>4245</v>
      </c>
      <c r="AG594" s="9" t="s">
        <v>5318</v>
      </c>
      <c r="AH594" s="9" t="s">
        <v>91</v>
      </c>
      <c r="AI594" s="9" t="s">
        <v>91</v>
      </c>
      <c r="AJ594" s="9" t="s">
        <v>91</v>
      </c>
      <c r="AK594" s="9" t="s">
        <v>90</v>
      </c>
      <c r="AL594" s="9" t="s">
        <v>91</v>
      </c>
      <c r="AM594" s="9" t="s">
        <v>91</v>
      </c>
      <c r="AN594" s="9" t="s">
        <v>5319</v>
      </c>
      <c r="AO594" s="19">
        <f>EDATE(Table2[[#This Row],[Licensed to]], -13)</f>
        <v>45869</v>
      </c>
      <c r="AP594" s="19">
        <f>EDATE(Table2[[#This Row],[Licensed to]],-4)</f>
        <v>46142</v>
      </c>
      <c r="AQ594" s="19">
        <f>EDATE(Table2[[#This Row],[Licensed to]], -13)</f>
        <v>45869</v>
      </c>
      <c r="AR594" s="19">
        <f>EDATE(Table2[[#This Row],[Licensed to]],-4)</f>
        <v>46142</v>
      </c>
    </row>
    <row r="595" spans="1:72">
      <c r="A595" s="9" t="s">
        <v>5320</v>
      </c>
      <c r="B595" s="33">
        <v>38575</v>
      </c>
      <c r="C595" s="44">
        <v>38748</v>
      </c>
      <c r="D595" s="33">
        <f>Table3[[#This Row],[Closed Date]]+ (7*365)</f>
        <v>41303</v>
      </c>
      <c r="E595" s="33" t="s">
        <v>541</v>
      </c>
      <c r="F595" s="32"/>
      <c r="G595" s="32"/>
      <c r="H595" s="32">
        <v>100443</v>
      </c>
      <c r="I595" s="33">
        <v>38575</v>
      </c>
      <c r="J595" s="33">
        <v>38939</v>
      </c>
      <c r="K595" s="32"/>
      <c r="L595" s="32" t="s">
        <v>73</v>
      </c>
      <c r="M595" s="32" t="s">
        <v>94</v>
      </c>
      <c r="N595" s="32">
        <v>5</v>
      </c>
      <c r="O595" s="9" t="s">
        <v>445</v>
      </c>
      <c r="P595" s="9" t="s">
        <v>5321</v>
      </c>
      <c r="Q595" s="9" t="s">
        <v>4785</v>
      </c>
      <c r="R595" s="9"/>
      <c r="S595" s="9"/>
      <c r="T595" s="9"/>
      <c r="U595" s="9"/>
      <c r="V595" s="9" t="s">
        <v>5322</v>
      </c>
      <c r="W595" s="9"/>
      <c r="X595" s="9"/>
      <c r="Y595" s="9"/>
      <c r="Z595" s="9"/>
      <c r="AA595" s="9" t="s">
        <v>5323</v>
      </c>
      <c r="AB595" s="9" t="s">
        <v>87</v>
      </c>
      <c r="AC595" s="9" t="s">
        <v>191</v>
      </c>
      <c r="AD595" s="9" t="s">
        <v>2658</v>
      </c>
      <c r="AE595" s="9" t="s">
        <v>87</v>
      </c>
      <c r="AF595" s="9" t="s">
        <v>191</v>
      </c>
      <c r="AG595" s="9" t="s">
        <v>983</v>
      </c>
      <c r="AH595" s="9" t="s">
        <v>91</v>
      </c>
      <c r="AI595" s="9" t="s">
        <v>91</v>
      </c>
      <c r="AJ595" s="9" t="s">
        <v>91</v>
      </c>
      <c r="AK595" s="9" t="s">
        <v>91</v>
      </c>
      <c r="AL595" s="9" t="s">
        <v>91</v>
      </c>
      <c r="AM595" s="9" t="s">
        <v>91</v>
      </c>
      <c r="AN595" s="9" t="s">
        <v>5324</v>
      </c>
      <c r="AO595" s="19">
        <f>EDATE(Table2[[#This Row],[Licensed to]], -13)</f>
        <v>45777</v>
      </c>
      <c r="AP595" s="19">
        <f>EDATE(Table2[[#This Row],[Licensed to]],-4)</f>
        <v>46053</v>
      </c>
      <c r="AQ595" s="19">
        <f>EDATE(Table2[[#This Row],[Licensed to]], -13)</f>
        <v>45777</v>
      </c>
      <c r="AR595" s="19">
        <f>EDATE(Table2[[#This Row],[Licensed to]],-4)</f>
        <v>46053</v>
      </c>
    </row>
    <row r="596" spans="1:72">
      <c r="A596" s="9" t="s">
        <v>5325</v>
      </c>
      <c r="B596" s="33">
        <v>41453</v>
      </c>
      <c r="C596" s="44">
        <v>43190</v>
      </c>
      <c r="D596" s="33">
        <f>Table3[[#This Row],[Closed Date]]+ (7*365)</f>
        <v>45745</v>
      </c>
      <c r="E596" s="33"/>
      <c r="F596" s="32"/>
      <c r="G596" s="32">
        <v>14036</v>
      </c>
      <c r="H596" s="32">
        <v>101015</v>
      </c>
      <c r="I596" s="33">
        <v>42552</v>
      </c>
      <c r="J596" s="33">
        <v>43281</v>
      </c>
      <c r="K596" s="32"/>
      <c r="L596" s="32" t="s">
        <v>93</v>
      </c>
      <c r="M596" s="32" t="s">
        <v>74</v>
      </c>
      <c r="N596" s="32">
        <v>2</v>
      </c>
      <c r="O596" s="9" t="s">
        <v>5326</v>
      </c>
      <c r="P596" s="9" t="s">
        <v>171</v>
      </c>
      <c r="Q596" s="9" t="s">
        <v>2481</v>
      </c>
      <c r="R596" s="9" t="s">
        <v>553</v>
      </c>
      <c r="S596" s="9" t="s">
        <v>5327</v>
      </c>
      <c r="T596" s="9"/>
      <c r="U596" s="9"/>
      <c r="V596" s="9" t="s">
        <v>5328</v>
      </c>
      <c r="W596" s="9"/>
      <c r="X596" s="9"/>
      <c r="Y596" s="9"/>
      <c r="Z596" s="9" t="s">
        <v>5329</v>
      </c>
      <c r="AA596" s="9" t="s">
        <v>5330</v>
      </c>
      <c r="AB596" s="9" t="s">
        <v>87</v>
      </c>
      <c r="AC596" s="9" t="s">
        <v>272</v>
      </c>
      <c r="AD596" s="9" t="s">
        <v>5331</v>
      </c>
      <c r="AE596" s="9" t="s">
        <v>87</v>
      </c>
      <c r="AF596" s="9" t="s">
        <v>474</v>
      </c>
      <c r="AG596" s="9" t="s">
        <v>5332</v>
      </c>
      <c r="AH596" s="9" t="s">
        <v>91</v>
      </c>
      <c r="AI596" s="9" t="s">
        <v>91</v>
      </c>
      <c r="AJ596" s="9" t="s">
        <v>91</v>
      </c>
      <c r="AK596" s="9" t="s">
        <v>91</v>
      </c>
      <c r="AL596" s="9" t="s">
        <v>91</v>
      </c>
      <c r="AM596" s="9" t="s">
        <v>91</v>
      </c>
      <c r="AN596" s="9" t="s">
        <v>417</v>
      </c>
      <c r="AO596" s="19">
        <f>EDATE(Table2[[#This Row],[Licensed to]], -13)</f>
        <v>45777</v>
      </c>
      <c r="AP596" s="19">
        <f>EDATE(Table2[[#This Row],[Licensed to]],-4)</f>
        <v>46053</v>
      </c>
      <c r="AQ596" s="19">
        <f>EDATE(Table2[[#This Row],[Licensed to]], -13)</f>
        <v>45777</v>
      </c>
      <c r="AR596" s="19">
        <f>EDATE(Table2[[#This Row],[Licensed to]],-4)</f>
        <v>46053</v>
      </c>
    </row>
    <row r="597" spans="1:72">
      <c r="A597" s="1" t="s">
        <v>5333</v>
      </c>
      <c r="B597" s="2">
        <v>34922</v>
      </c>
      <c r="C597" s="5">
        <v>45869</v>
      </c>
      <c r="D597" s="33">
        <f>Table3[[#This Row],[Closed Date]]+ (7*365)</f>
        <v>48424</v>
      </c>
      <c r="E597" s="33"/>
      <c r="F597" s="96" t="s">
        <v>5334</v>
      </c>
      <c r="G597" s="96">
        <v>12593</v>
      </c>
      <c r="H597" s="96">
        <v>361454</v>
      </c>
      <c r="I597" s="101">
        <v>44958</v>
      </c>
      <c r="J597" s="101">
        <v>45688</v>
      </c>
      <c r="K597" s="101">
        <v>45869</v>
      </c>
      <c r="L597" s="96" t="s">
        <v>93</v>
      </c>
      <c r="M597" s="96" t="s">
        <v>74</v>
      </c>
      <c r="N597" s="96">
        <v>3</v>
      </c>
      <c r="O597" s="96" t="s">
        <v>5335</v>
      </c>
      <c r="P597" s="96" t="s">
        <v>5336</v>
      </c>
      <c r="Q597" s="96" t="s">
        <v>4879</v>
      </c>
      <c r="R597" s="96" t="s">
        <v>5337</v>
      </c>
      <c r="S597" s="96" t="s">
        <v>197</v>
      </c>
      <c r="T597" s="96"/>
      <c r="U597" s="96"/>
      <c r="V597" s="96" t="s">
        <v>5338</v>
      </c>
      <c r="W597" s="96" t="s">
        <v>5338</v>
      </c>
      <c r="X597" s="96" t="s">
        <v>5339</v>
      </c>
      <c r="Y597" s="96"/>
      <c r="Z597" s="96" t="s">
        <v>5340</v>
      </c>
      <c r="AA597" s="96" t="s">
        <v>5341</v>
      </c>
      <c r="AB597" s="96" t="s">
        <v>87</v>
      </c>
      <c r="AC597" s="96">
        <v>99504</v>
      </c>
      <c r="AD597" s="96" t="s">
        <v>5341</v>
      </c>
      <c r="AE597" s="96" t="s">
        <v>87</v>
      </c>
      <c r="AF597" s="96">
        <v>99504</v>
      </c>
      <c r="AG597" s="96" t="s">
        <v>1027</v>
      </c>
      <c r="AH597" s="96" t="s">
        <v>90</v>
      </c>
      <c r="AI597" s="96" t="s">
        <v>91</v>
      </c>
      <c r="AJ597" s="96" t="s">
        <v>91</v>
      </c>
      <c r="AK597" s="96" t="s">
        <v>91</v>
      </c>
      <c r="AL597" s="96" t="s">
        <v>91</v>
      </c>
      <c r="AM597" s="96" t="s">
        <v>91</v>
      </c>
      <c r="AN597" s="3">
        <v>12593</v>
      </c>
      <c r="AO597" s="3">
        <v>361454</v>
      </c>
      <c r="AP597" s="2">
        <v>44958</v>
      </c>
      <c r="AQ597" s="2">
        <v>45688</v>
      </c>
      <c r="AR597" s="5">
        <v>45869</v>
      </c>
      <c r="AS597" s="86" t="s">
        <v>93</v>
      </c>
      <c r="AT597" s="86" t="s">
        <v>74</v>
      </c>
      <c r="AU597" s="86">
        <v>3</v>
      </c>
      <c r="AV597" s="84" t="s">
        <v>5335</v>
      </c>
      <c r="AW597" s="84" t="s">
        <v>5336</v>
      </c>
      <c r="AX597" s="84" t="s">
        <v>4879</v>
      </c>
      <c r="AY597" s="84" t="s">
        <v>5337</v>
      </c>
      <c r="AZ597" s="84" t="s">
        <v>197</v>
      </c>
      <c r="BA597" s="84"/>
      <c r="BB597" s="84"/>
      <c r="BC597" s="84" t="s">
        <v>5338</v>
      </c>
      <c r="BD597" s="84" t="s">
        <v>5338</v>
      </c>
      <c r="BE597" s="84" t="s">
        <v>5339</v>
      </c>
      <c r="BF597" s="84"/>
      <c r="BG597" s="84" t="s">
        <v>5340</v>
      </c>
      <c r="BH597" s="84" t="s">
        <v>5341</v>
      </c>
      <c r="BI597" s="84" t="s">
        <v>87</v>
      </c>
      <c r="BJ597" s="92" t="s">
        <v>126</v>
      </c>
      <c r="BK597" s="84" t="s">
        <v>5341</v>
      </c>
      <c r="BL597" s="84" t="s">
        <v>87</v>
      </c>
      <c r="BM597" s="92" t="s">
        <v>126</v>
      </c>
      <c r="BN597" s="84" t="s">
        <v>1027</v>
      </c>
      <c r="BO597" s="86" t="s">
        <v>90</v>
      </c>
      <c r="BP597" s="86" t="s">
        <v>91</v>
      </c>
      <c r="BQ597" s="86" t="s">
        <v>91</v>
      </c>
      <c r="BR597" s="86" t="s">
        <v>91</v>
      </c>
      <c r="BS597" s="86" t="s">
        <v>91</v>
      </c>
      <c r="BT597" s="86" t="s">
        <v>91</v>
      </c>
    </row>
    <row r="598" spans="1:72">
      <c r="A598" s="9" t="s">
        <v>5342</v>
      </c>
      <c r="B598" s="33">
        <v>38581</v>
      </c>
      <c r="C598" s="44">
        <v>40406</v>
      </c>
      <c r="D598" s="33">
        <f>Table3[[#This Row],[Closed Date]]+ (7*365)</f>
        <v>42961</v>
      </c>
      <c r="E598" s="33" t="s">
        <v>1999</v>
      </c>
      <c r="F598" s="32"/>
      <c r="G598" s="32"/>
      <c r="H598" s="32">
        <v>100448</v>
      </c>
      <c r="I598" s="33">
        <v>40041</v>
      </c>
      <c r="J598" s="33">
        <v>40770</v>
      </c>
      <c r="K598" s="32"/>
      <c r="L598" s="32" t="s">
        <v>93</v>
      </c>
      <c r="M598" s="32" t="s">
        <v>74</v>
      </c>
      <c r="N598" s="32">
        <v>1</v>
      </c>
      <c r="O598" s="9" t="s">
        <v>5343</v>
      </c>
      <c r="P598" s="9" t="s">
        <v>5344</v>
      </c>
      <c r="Q598" s="9" t="s">
        <v>5345</v>
      </c>
      <c r="R598" s="9" t="s">
        <v>1829</v>
      </c>
      <c r="S598" s="9" t="s">
        <v>1830</v>
      </c>
      <c r="T598" s="9"/>
      <c r="U598" s="9"/>
      <c r="V598" s="9" t="s">
        <v>5346</v>
      </c>
      <c r="W598" s="9"/>
      <c r="X598" s="9"/>
      <c r="Y598" s="9"/>
      <c r="Z598" s="9" t="s">
        <v>5347</v>
      </c>
      <c r="AA598" s="9" t="s">
        <v>5348</v>
      </c>
      <c r="AB598" s="9" t="s">
        <v>1544</v>
      </c>
      <c r="AC598" s="9" t="s">
        <v>1545</v>
      </c>
      <c r="AD598" s="9" t="s">
        <v>5349</v>
      </c>
      <c r="AE598" s="9" t="s">
        <v>1544</v>
      </c>
      <c r="AF598" s="9" t="s">
        <v>1545</v>
      </c>
      <c r="AG598" s="9" t="s">
        <v>2429</v>
      </c>
      <c r="AH598" s="9" t="s">
        <v>91</v>
      </c>
      <c r="AI598" s="9" t="s">
        <v>91</v>
      </c>
      <c r="AJ598" s="9" t="s">
        <v>91</v>
      </c>
      <c r="AK598" s="9" t="s">
        <v>91</v>
      </c>
      <c r="AL598" s="9" t="s">
        <v>91</v>
      </c>
      <c r="AM598" s="9" t="s">
        <v>91</v>
      </c>
      <c r="AN598" s="9"/>
      <c r="AO598" s="19">
        <f>EDATE(Table2[[#This Row],[Licensed to]], -13)</f>
        <v>45595</v>
      </c>
      <c r="AP598" s="19">
        <f>EDATE(Table2[[#This Row],[Licensed to]],-4)</f>
        <v>45868</v>
      </c>
      <c r="AQ598" s="19">
        <f>EDATE(Table2[[#This Row],[Licensed to]], -13)</f>
        <v>45595</v>
      </c>
      <c r="AR598" s="19">
        <f>EDATE(Table2[[#This Row],[Licensed to]],-4)</f>
        <v>45868</v>
      </c>
    </row>
    <row r="599" spans="1:72">
      <c r="A599" s="9" t="s">
        <v>5350</v>
      </c>
      <c r="B599" s="33">
        <v>37243</v>
      </c>
      <c r="C599" s="44">
        <v>40360</v>
      </c>
      <c r="D599" s="33">
        <f>Table3[[#This Row],[Closed Date]]+ (7*365)</f>
        <v>42915</v>
      </c>
      <c r="E599" s="33">
        <v>45817</v>
      </c>
      <c r="F599" s="32"/>
      <c r="G599" s="32"/>
      <c r="H599" s="32">
        <v>100246</v>
      </c>
      <c r="I599" s="33">
        <v>39761</v>
      </c>
      <c r="J599" s="33">
        <v>40490</v>
      </c>
      <c r="K599" s="32"/>
      <c r="L599" s="32" t="s">
        <v>93</v>
      </c>
      <c r="M599" s="32" t="s">
        <v>74</v>
      </c>
      <c r="N599" s="32">
        <v>2</v>
      </c>
      <c r="O599" s="9" t="s">
        <v>5351</v>
      </c>
      <c r="P599" s="9" t="s">
        <v>4467</v>
      </c>
      <c r="Q599" s="9" t="s">
        <v>5352</v>
      </c>
      <c r="R599" s="9" t="s">
        <v>5353</v>
      </c>
      <c r="S599" s="9" t="s">
        <v>5354</v>
      </c>
      <c r="T599" s="9"/>
      <c r="U599" s="9"/>
      <c r="V599" s="9" t="s">
        <v>5355</v>
      </c>
      <c r="W599" s="9"/>
      <c r="X599" s="9"/>
      <c r="Y599" s="9"/>
      <c r="Z599" s="9" t="s">
        <v>5356</v>
      </c>
      <c r="AA599" s="9" t="s">
        <v>5357</v>
      </c>
      <c r="AB599" s="9" t="s">
        <v>104</v>
      </c>
      <c r="AC599" s="9" t="s">
        <v>105</v>
      </c>
      <c r="AD599" s="9" t="s">
        <v>5358</v>
      </c>
      <c r="AE599" s="9" t="s">
        <v>104</v>
      </c>
      <c r="AF599" s="9" t="s">
        <v>105</v>
      </c>
      <c r="AG599" s="9" t="s">
        <v>5359</v>
      </c>
      <c r="AH599" s="9" t="s">
        <v>91</v>
      </c>
      <c r="AI599" s="9" t="s">
        <v>91</v>
      </c>
      <c r="AJ599" s="9" t="s">
        <v>91</v>
      </c>
      <c r="AK599" s="9" t="s">
        <v>91</v>
      </c>
      <c r="AL599" s="9" t="s">
        <v>91</v>
      </c>
      <c r="AM599" s="9" t="s">
        <v>91</v>
      </c>
      <c r="AN599" s="9" t="s">
        <v>5360</v>
      </c>
      <c r="AO599" s="19">
        <f>EDATE(Table2[[#This Row],[Licensed to]], -13)</f>
        <v>45807</v>
      </c>
      <c r="AP599" s="19">
        <f>EDATE(Table2[[#This Row],[Licensed to]],-4)</f>
        <v>46081</v>
      </c>
      <c r="AQ599" s="19">
        <f>EDATE(Table2[[#This Row],[Licensed to]], -13)</f>
        <v>45807</v>
      </c>
      <c r="AR599" s="19">
        <f>EDATE(Table2[[#This Row],[Licensed to]],-4)</f>
        <v>46081</v>
      </c>
    </row>
    <row r="600" spans="1:72">
      <c r="A600" s="9" t="s">
        <v>5361</v>
      </c>
      <c r="B600" s="33">
        <v>42466</v>
      </c>
      <c r="C600" s="44">
        <v>44454</v>
      </c>
      <c r="D600" s="33">
        <f>Table3[[#This Row],[Closed Date]]+ (7*365)</f>
        <v>47009</v>
      </c>
      <c r="E600" s="33"/>
      <c r="F600" s="32"/>
      <c r="G600" s="32">
        <v>22517</v>
      </c>
      <c r="H600" s="32">
        <v>101146</v>
      </c>
      <c r="I600" s="33">
        <v>43556</v>
      </c>
      <c r="J600" s="33">
        <v>44286</v>
      </c>
      <c r="K600" s="33">
        <v>44469</v>
      </c>
      <c r="L600" s="32" t="s">
        <v>93</v>
      </c>
      <c r="M600" s="32" t="s">
        <v>74</v>
      </c>
      <c r="N600" s="32">
        <v>4</v>
      </c>
      <c r="O600" s="9" t="s">
        <v>5362</v>
      </c>
      <c r="P600" s="9" t="s">
        <v>2516</v>
      </c>
      <c r="Q600" s="9" t="s">
        <v>2515</v>
      </c>
      <c r="R600" s="9" t="s">
        <v>5363</v>
      </c>
      <c r="S600" s="9" t="s">
        <v>5364</v>
      </c>
      <c r="T600" s="9"/>
      <c r="U600" s="9"/>
      <c r="V600" s="9" t="s">
        <v>5365</v>
      </c>
      <c r="W600" s="9" t="s">
        <v>5366</v>
      </c>
      <c r="X600" s="9" t="s">
        <v>5365</v>
      </c>
      <c r="Y600" s="9" t="s">
        <v>5366</v>
      </c>
      <c r="Z600" s="9" t="s">
        <v>5367</v>
      </c>
      <c r="AA600" s="9" t="s">
        <v>5368</v>
      </c>
      <c r="AB600" s="9" t="s">
        <v>84</v>
      </c>
      <c r="AC600" s="9" t="s">
        <v>85</v>
      </c>
      <c r="AD600" s="9" t="s">
        <v>5369</v>
      </c>
      <c r="AE600" s="9" t="s">
        <v>84</v>
      </c>
      <c r="AF600" s="9" t="s">
        <v>85</v>
      </c>
      <c r="AG600" s="9" t="s">
        <v>5370</v>
      </c>
      <c r="AH600" s="9" t="s">
        <v>90</v>
      </c>
      <c r="AI600" s="9" t="s">
        <v>91</v>
      </c>
      <c r="AJ600" s="9" t="s">
        <v>91</v>
      </c>
      <c r="AK600" s="9" t="s">
        <v>91</v>
      </c>
      <c r="AL600" s="9" t="s">
        <v>91</v>
      </c>
      <c r="AM600" s="9" t="s">
        <v>91</v>
      </c>
      <c r="AN600" s="9"/>
      <c r="AO600" s="19">
        <f>EDATE(Table2[[#This Row],[Licensed to]], -13)</f>
        <v>45930</v>
      </c>
      <c r="AP600" s="19">
        <f>EDATE(Table2[[#This Row],[Licensed to]],-4)</f>
        <v>46203</v>
      </c>
      <c r="AQ600" s="19">
        <f>EDATE(Table2[[#This Row],[Licensed to]], -13)</f>
        <v>45930</v>
      </c>
      <c r="AR600" s="19">
        <f>EDATE(Table2[[#This Row],[Licensed to]],-4)</f>
        <v>46203</v>
      </c>
    </row>
    <row r="601" spans="1:72">
      <c r="A601" s="9" t="s">
        <v>5371</v>
      </c>
      <c r="B601" s="33">
        <v>40026</v>
      </c>
      <c r="C601" s="44">
        <v>40471</v>
      </c>
      <c r="D601" s="33">
        <f>Table3[[#This Row],[Closed Date]]+ (7*365)</f>
        <v>43026</v>
      </c>
      <c r="E601" s="33">
        <v>45817</v>
      </c>
      <c r="F601" s="32"/>
      <c r="G601" s="32"/>
      <c r="H601" s="32">
        <v>100784</v>
      </c>
      <c r="I601" s="33">
        <v>40391</v>
      </c>
      <c r="J601" s="33">
        <v>41121</v>
      </c>
      <c r="K601" s="32"/>
      <c r="L601" s="32" t="s">
        <v>93</v>
      </c>
      <c r="M601" s="32" t="s">
        <v>94</v>
      </c>
      <c r="N601" s="32">
        <v>5</v>
      </c>
      <c r="O601" s="9" t="s">
        <v>5372</v>
      </c>
      <c r="P601" s="9" t="s">
        <v>5373</v>
      </c>
      <c r="Q601" s="9" t="s">
        <v>5374</v>
      </c>
      <c r="R601" s="9" t="s">
        <v>5375</v>
      </c>
      <c r="S601" s="9" t="s">
        <v>5374</v>
      </c>
      <c r="T601" s="9"/>
      <c r="U601" s="9"/>
      <c r="V601" s="9" t="s">
        <v>5376</v>
      </c>
      <c r="W601" s="9"/>
      <c r="X601" s="9"/>
      <c r="Y601" s="9"/>
      <c r="Z601" s="9" t="s">
        <v>5377</v>
      </c>
      <c r="AA601" s="9" t="s">
        <v>5378</v>
      </c>
      <c r="AB601" s="9" t="s">
        <v>87</v>
      </c>
      <c r="AC601" s="9" t="s">
        <v>474</v>
      </c>
      <c r="AD601" s="9" t="s">
        <v>5378</v>
      </c>
      <c r="AE601" s="9" t="s">
        <v>87</v>
      </c>
      <c r="AF601" s="9" t="s">
        <v>474</v>
      </c>
      <c r="AG601" s="9" t="s">
        <v>595</v>
      </c>
      <c r="AH601" s="9" t="s">
        <v>91</v>
      </c>
      <c r="AI601" s="9" t="s">
        <v>91</v>
      </c>
      <c r="AJ601" s="9" t="s">
        <v>91</v>
      </c>
      <c r="AK601" s="9" t="s">
        <v>91</v>
      </c>
      <c r="AL601" s="9" t="s">
        <v>91</v>
      </c>
      <c r="AM601" s="9" t="s">
        <v>91</v>
      </c>
      <c r="AN601" s="9" t="s">
        <v>5379</v>
      </c>
      <c r="AO601" s="19">
        <f>EDATE(Table2[[#This Row],[Licensed to]], -13)</f>
        <v>46111</v>
      </c>
      <c r="AP601" s="19">
        <f>EDATE(Table2[[#This Row],[Licensed to]],-4)</f>
        <v>46386</v>
      </c>
      <c r="AQ601" s="19">
        <f>EDATE(Table2[[#This Row],[Licensed to]], -13)</f>
        <v>46111</v>
      </c>
      <c r="AR601" s="19">
        <f>EDATE(Table2[[#This Row],[Licensed to]],-4)</f>
        <v>46386</v>
      </c>
    </row>
    <row r="602" spans="1:72">
      <c r="A602" s="9" t="s">
        <v>5380</v>
      </c>
      <c r="B602" s="33">
        <v>43305</v>
      </c>
      <c r="C602" s="44">
        <v>44592</v>
      </c>
      <c r="D602" s="33">
        <f>Table3[[#This Row],[Closed Date]]+ (7*365)</f>
        <v>47147</v>
      </c>
      <c r="E602" s="33"/>
      <c r="F602" s="32"/>
      <c r="G602" s="32">
        <v>24145</v>
      </c>
      <c r="H602" s="32">
        <v>101286</v>
      </c>
      <c r="I602" s="33">
        <v>44111</v>
      </c>
      <c r="J602" s="33">
        <v>44408</v>
      </c>
      <c r="K602" s="33">
        <v>44592</v>
      </c>
      <c r="L602" s="32" t="s">
        <v>93</v>
      </c>
      <c r="M602" s="32" t="s">
        <v>94</v>
      </c>
      <c r="N602" s="32">
        <v>2</v>
      </c>
      <c r="O602" s="9" t="s">
        <v>5381</v>
      </c>
      <c r="P602" s="9" t="s">
        <v>2650</v>
      </c>
      <c r="Q602" s="9" t="s">
        <v>4879</v>
      </c>
      <c r="R602" s="9" t="s">
        <v>5382</v>
      </c>
      <c r="S602" s="9" t="s">
        <v>5383</v>
      </c>
      <c r="T602" s="9"/>
      <c r="U602" s="9"/>
      <c r="V602" s="9" t="s">
        <v>5384</v>
      </c>
      <c r="W602" s="9"/>
      <c r="X602" s="9" t="s">
        <v>5384</v>
      </c>
      <c r="Y602" s="9"/>
      <c r="Z602" s="9" t="s">
        <v>5385</v>
      </c>
      <c r="AA602" s="9" t="s">
        <v>5386</v>
      </c>
      <c r="AB602" s="9" t="s">
        <v>87</v>
      </c>
      <c r="AC602" s="9" t="s">
        <v>154</v>
      </c>
      <c r="AD602" s="9" t="s">
        <v>5386</v>
      </c>
      <c r="AE602" s="9" t="s">
        <v>87</v>
      </c>
      <c r="AF602" s="9" t="s">
        <v>154</v>
      </c>
      <c r="AG602" s="9" t="s">
        <v>2251</v>
      </c>
      <c r="AH602" s="9" t="s">
        <v>91</v>
      </c>
      <c r="AI602" s="9" t="s">
        <v>91</v>
      </c>
      <c r="AJ602" s="9" t="s">
        <v>91</v>
      </c>
      <c r="AK602" s="9" t="s">
        <v>91</v>
      </c>
      <c r="AL602" s="9" t="s">
        <v>91</v>
      </c>
      <c r="AM602" s="9" t="s">
        <v>90</v>
      </c>
      <c r="AN602" s="9" t="s">
        <v>5387</v>
      </c>
      <c r="AO602" s="19">
        <f>EDATE(Table2[[#This Row],[Licensed to]], -13)</f>
        <v>46081</v>
      </c>
      <c r="AP602" s="19">
        <f>EDATE(Table2[[#This Row],[Licensed to]],-4)</f>
        <v>46356</v>
      </c>
      <c r="AQ602" s="19">
        <f>EDATE(Table2[[#This Row],[Licensed to]], -13)</f>
        <v>46081</v>
      </c>
      <c r="AR602" s="19">
        <f>EDATE(Table2[[#This Row],[Licensed to]],-4)</f>
        <v>46356</v>
      </c>
    </row>
    <row r="603" spans="1:72">
      <c r="A603" s="9" t="s">
        <v>5380</v>
      </c>
      <c r="B603" s="33">
        <v>35759</v>
      </c>
      <c r="C603" s="44">
        <v>43028</v>
      </c>
      <c r="D603" s="33">
        <f>Table3[[#This Row],[Closed Date]]+ (7*365)</f>
        <v>45583</v>
      </c>
      <c r="E603" s="33"/>
      <c r="F603" s="32"/>
      <c r="G603" s="32"/>
      <c r="H603" s="32">
        <v>100148</v>
      </c>
      <c r="I603" s="33">
        <v>42583</v>
      </c>
      <c r="J603" s="33">
        <v>43312</v>
      </c>
      <c r="K603" s="32"/>
      <c r="L603" s="32" t="s">
        <v>93</v>
      </c>
      <c r="M603" s="32" t="s">
        <v>74</v>
      </c>
      <c r="N603" s="32">
        <v>5</v>
      </c>
      <c r="O603" s="9" t="s">
        <v>5388</v>
      </c>
      <c r="P603" s="9" t="s">
        <v>5389</v>
      </c>
      <c r="Q603" s="9" t="s">
        <v>4879</v>
      </c>
      <c r="R603" s="9" t="s">
        <v>3650</v>
      </c>
      <c r="S603" s="9" t="s">
        <v>4879</v>
      </c>
      <c r="T603" s="9"/>
      <c r="U603" s="9"/>
      <c r="V603" s="9" t="s">
        <v>5390</v>
      </c>
      <c r="W603" s="9"/>
      <c r="X603" s="9" t="s">
        <v>5391</v>
      </c>
      <c r="Y603" s="9"/>
      <c r="Z603" s="9" t="s">
        <v>5385</v>
      </c>
      <c r="AA603" s="9" t="s">
        <v>3772</v>
      </c>
      <c r="AB603" s="9" t="s">
        <v>87</v>
      </c>
      <c r="AC603" s="9" t="s">
        <v>138</v>
      </c>
      <c r="AD603" s="9" t="s">
        <v>3772</v>
      </c>
      <c r="AE603" s="9" t="s">
        <v>87</v>
      </c>
      <c r="AF603" s="9" t="s">
        <v>138</v>
      </c>
      <c r="AG603" s="9" t="s">
        <v>3773</v>
      </c>
      <c r="AH603" s="9" t="s">
        <v>91</v>
      </c>
      <c r="AI603" s="9" t="s">
        <v>91</v>
      </c>
      <c r="AJ603" s="9" t="s">
        <v>91</v>
      </c>
      <c r="AK603" s="9" t="s">
        <v>91</v>
      </c>
      <c r="AL603" s="9" t="s">
        <v>91</v>
      </c>
      <c r="AM603" s="9" t="s">
        <v>91</v>
      </c>
      <c r="AN603" s="9" t="s">
        <v>5392</v>
      </c>
      <c r="AO603" s="19">
        <f>EDATE(Table2[[#This Row],[Licensed to]], -13)</f>
        <v>46203</v>
      </c>
      <c r="AP603" s="19">
        <f>EDATE(Table2[[#This Row],[Licensed to]],-4)</f>
        <v>46477</v>
      </c>
      <c r="AQ603" s="19">
        <f>EDATE(Table2[[#This Row],[Licensed to]], -13)</f>
        <v>46203</v>
      </c>
      <c r="AR603" s="19">
        <f>EDATE(Table2[[#This Row],[Licensed to]],-4)</f>
        <v>46477</v>
      </c>
    </row>
    <row r="604" spans="1:72">
      <c r="A604" s="9" t="s">
        <v>5393</v>
      </c>
      <c r="B604" s="33">
        <v>38862</v>
      </c>
      <c r="C604" s="44">
        <v>39470</v>
      </c>
      <c r="D604" s="33">
        <f>Table3[[#This Row],[Closed Date]]+ (7*365)</f>
        <v>42025</v>
      </c>
      <c r="E604" s="33">
        <v>45817</v>
      </c>
      <c r="F604" s="32"/>
      <c r="G604" s="32"/>
      <c r="H604" s="32">
        <v>100520</v>
      </c>
      <c r="I604" s="33">
        <v>39264</v>
      </c>
      <c r="J604" s="33">
        <v>39592</v>
      </c>
      <c r="K604" s="32"/>
      <c r="L604" s="32" t="s">
        <v>93</v>
      </c>
      <c r="M604" s="32" t="s">
        <v>169</v>
      </c>
      <c r="N604" s="32">
        <v>2</v>
      </c>
      <c r="O604" s="9" t="s">
        <v>5394</v>
      </c>
      <c r="P604" s="9" t="s">
        <v>5395</v>
      </c>
      <c r="Q604" s="9" t="s">
        <v>5396</v>
      </c>
      <c r="R604" s="9" t="s">
        <v>5397</v>
      </c>
      <c r="S604" s="9" t="s">
        <v>3206</v>
      </c>
      <c r="T604" s="9"/>
      <c r="U604" s="9"/>
      <c r="V604" s="9" t="s">
        <v>5398</v>
      </c>
      <c r="W604" s="9"/>
      <c r="X604" s="9"/>
      <c r="Y604" s="9"/>
      <c r="Z604" s="9" t="s">
        <v>5399</v>
      </c>
      <c r="AA604" s="9" t="s">
        <v>5400</v>
      </c>
      <c r="AB604" s="9" t="s">
        <v>238</v>
      </c>
      <c r="AC604" s="9" t="s">
        <v>241</v>
      </c>
      <c r="AD604" s="9" t="s">
        <v>5401</v>
      </c>
      <c r="AE604" s="9" t="s">
        <v>238</v>
      </c>
      <c r="AF604" s="9" t="s">
        <v>241</v>
      </c>
      <c r="AG604" s="9" t="s">
        <v>5402</v>
      </c>
      <c r="AH604" s="9" t="s">
        <v>91</v>
      </c>
      <c r="AI604" s="9" t="s">
        <v>91</v>
      </c>
      <c r="AJ604" s="9" t="s">
        <v>91</v>
      </c>
      <c r="AK604" s="9" t="s">
        <v>91</v>
      </c>
      <c r="AL604" s="9" t="s">
        <v>90</v>
      </c>
      <c r="AM604" s="9" t="s">
        <v>91</v>
      </c>
      <c r="AN604" s="9" t="s">
        <v>5403</v>
      </c>
      <c r="AO604" s="19">
        <f>EDATE(Table2[[#This Row],[Licensed to]], -13)</f>
        <v>46203</v>
      </c>
      <c r="AP604" s="19">
        <f>EDATE(Table2[[#This Row],[Licensed to]],-4)</f>
        <v>46477</v>
      </c>
      <c r="AQ604" s="19">
        <f>EDATE(Table2[[#This Row],[Licensed to]], -13)</f>
        <v>46203</v>
      </c>
      <c r="AR604" s="19">
        <f>EDATE(Table2[[#This Row],[Licensed to]],-4)</f>
        <v>46477</v>
      </c>
    </row>
    <row r="605" spans="1:72">
      <c r="A605" s="9" t="s">
        <v>5404</v>
      </c>
      <c r="B605" s="33">
        <v>40044</v>
      </c>
      <c r="C605" s="44">
        <v>40408</v>
      </c>
      <c r="D605" s="33">
        <f>Table3[[#This Row],[Closed Date]]+ (7*365)</f>
        <v>42963</v>
      </c>
      <c r="E605" s="33">
        <v>45817</v>
      </c>
      <c r="F605" s="32"/>
      <c r="G605" s="32"/>
      <c r="H605" s="32">
        <v>100787</v>
      </c>
      <c r="I605" s="33">
        <v>40044</v>
      </c>
      <c r="J605" s="33">
        <v>40408</v>
      </c>
      <c r="K605" s="32"/>
      <c r="L605" s="32" t="s">
        <v>73</v>
      </c>
      <c r="M605" s="32" t="s">
        <v>94</v>
      </c>
      <c r="N605" s="32">
        <v>5</v>
      </c>
      <c r="O605" s="9" t="s">
        <v>5405</v>
      </c>
      <c r="P605" s="9" t="s">
        <v>5406</v>
      </c>
      <c r="Q605" s="9" t="s">
        <v>3263</v>
      </c>
      <c r="R605" s="9" t="s">
        <v>5407</v>
      </c>
      <c r="S605" s="9" t="s">
        <v>3458</v>
      </c>
      <c r="T605" s="9"/>
      <c r="U605" s="9"/>
      <c r="V605" s="9" t="s">
        <v>5408</v>
      </c>
      <c r="W605" s="9"/>
      <c r="X605" s="9"/>
      <c r="Y605" s="9"/>
      <c r="Z605" s="9" t="s">
        <v>5409</v>
      </c>
      <c r="AA605" s="9" t="s">
        <v>5410</v>
      </c>
      <c r="AB605" s="9" t="s">
        <v>87</v>
      </c>
      <c r="AC605" s="9" t="s">
        <v>385</v>
      </c>
      <c r="AD605" s="9" t="s">
        <v>5410</v>
      </c>
      <c r="AE605" s="9" t="s">
        <v>87</v>
      </c>
      <c r="AF605" s="9" t="s">
        <v>385</v>
      </c>
      <c r="AG605" s="9" t="s">
        <v>5411</v>
      </c>
      <c r="AH605" s="9" t="s">
        <v>91</v>
      </c>
      <c r="AI605" s="9" t="s">
        <v>91</v>
      </c>
      <c r="AJ605" s="9" t="s">
        <v>91</v>
      </c>
      <c r="AK605" s="9" t="s">
        <v>91</v>
      </c>
      <c r="AL605" s="9" t="s">
        <v>91</v>
      </c>
      <c r="AM605" s="9" t="s">
        <v>91</v>
      </c>
      <c r="AN605" s="9" t="s">
        <v>5412</v>
      </c>
      <c r="AO605" s="19">
        <f>EDATE(Table2[[#This Row],[Licensed to]], -13)</f>
        <v>45869</v>
      </c>
      <c r="AP605" s="19">
        <f>EDATE(Table2[[#This Row],[Licensed to]],-4)</f>
        <v>46142</v>
      </c>
      <c r="AQ605" s="19">
        <f>EDATE(Table2[[#This Row],[Licensed to]], -13)</f>
        <v>45869</v>
      </c>
      <c r="AR605" s="19">
        <f>EDATE(Table2[[#This Row],[Licensed to]],-4)</f>
        <v>46142</v>
      </c>
    </row>
    <row r="606" spans="1:72">
      <c r="A606" s="9" t="s">
        <v>5413</v>
      </c>
      <c r="B606" s="33">
        <v>39966</v>
      </c>
      <c r="C606" s="44">
        <v>42629</v>
      </c>
      <c r="D606" s="33">
        <f>Table3[[#This Row],[Closed Date]]+ (7*365)</f>
        <v>45184</v>
      </c>
      <c r="E606" s="33"/>
      <c r="F606" s="32"/>
      <c r="G606" s="32"/>
      <c r="H606" s="32">
        <v>100751</v>
      </c>
      <c r="I606" s="33">
        <v>42522</v>
      </c>
      <c r="J606" s="33">
        <v>43251</v>
      </c>
      <c r="K606" s="32"/>
      <c r="L606" s="32" t="s">
        <v>93</v>
      </c>
      <c r="M606" s="32" t="s">
        <v>74</v>
      </c>
      <c r="N606" s="32">
        <v>4</v>
      </c>
      <c r="O606" s="9" t="s">
        <v>5414</v>
      </c>
      <c r="P606" s="9" t="s">
        <v>5415</v>
      </c>
      <c r="Q606" s="9" t="s">
        <v>4501</v>
      </c>
      <c r="R606" s="9" t="s">
        <v>5416</v>
      </c>
      <c r="S606" s="9" t="s">
        <v>4501</v>
      </c>
      <c r="T606" s="9"/>
      <c r="U606" s="9"/>
      <c r="V606" s="9" t="s">
        <v>5417</v>
      </c>
      <c r="W606" s="9"/>
      <c r="X606" s="9" t="s">
        <v>5418</v>
      </c>
      <c r="Y606" s="9"/>
      <c r="Z606" s="9" t="s">
        <v>5419</v>
      </c>
      <c r="AA606" s="9" t="s">
        <v>5420</v>
      </c>
      <c r="AB606" s="9" t="s">
        <v>87</v>
      </c>
      <c r="AC606" s="9" t="s">
        <v>126</v>
      </c>
      <c r="AD606" s="9" t="s">
        <v>5421</v>
      </c>
      <c r="AE606" s="9" t="s">
        <v>87</v>
      </c>
      <c r="AF606" s="9" t="s">
        <v>126</v>
      </c>
      <c r="AG606" s="9" t="s">
        <v>5422</v>
      </c>
      <c r="AH606" s="9" t="s">
        <v>91</v>
      </c>
      <c r="AI606" s="9" t="s">
        <v>91</v>
      </c>
      <c r="AJ606" s="9" t="s">
        <v>91</v>
      </c>
      <c r="AK606" s="9" t="s">
        <v>91</v>
      </c>
      <c r="AL606" s="9" t="s">
        <v>91</v>
      </c>
      <c r="AM606" s="9" t="s">
        <v>91</v>
      </c>
      <c r="AN606" s="9" t="s">
        <v>274</v>
      </c>
      <c r="AO606" s="19">
        <f>EDATE(Table2[[#This Row],[Licensed to]], -13)</f>
        <v>45869</v>
      </c>
      <c r="AP606" s="19">
        <f>EDATE(Table2[[#This Row],[Licensed to]],-4)</f>
        <v>46142</v>
      </c>
      <c r="AQ606" s="19">
        <f>EDATE(Table2[[#This Row],[Licensed to]], -13)</f>
        <v>45869</v>
      </c>
      <c r="AR606" s="19">
        <f>EDATE(Table2[[#This Row],[Licensed to]],-4)</f>
        <v>46142</v>
      </c>
    </row>
    <row r="607" spans="1:72">
      <c r="A607" s="9" t="s">
        <v>5423</v>
      </c>
      <c r="B607" s="33">
        <v>38870</v>
      </c>
      <c r="C607" s="44">
        <v>42629</v>
      </c>
      <c r="D607" s="33">
        <f>Table3[[#This Row],[Closed Date]]+ (7*365)</f>
        <v>45184</v>
      </c>
      <c r="E607" s="33"/>
      <c r="F607" s="32"/>
      <c r="G607" s="32"/>
      <c r="H607" s="32">
        <v>100523</v>
      </c>
      <c r="I607" s="33">
        <v>42522</v>
      </c>
      <c r="J607" s="33">
        <v>43251</v>
      </c>
      <c r="K607" s="32"/>
      <c r="L607" s="32" t="s">
        <v>93</v>
      </c>
      <c r="M607" s="32" t="s">
        <v>74</v>
      </c>
      <c r="N607" s="32">
        <v>4</v>
      </c>
      <c r="O607" s="9" t="s">
        <v>5414</v>
      </c>
      <c r="P607" s="9" t="s">
        <v>5416</v>
      </c>
      <c r="Q607" s="9" t="s">
        <v>4501</v>
      </c>
      <c r="R607" s="9" t="s">
        <v>5415</v>
      </c>
      <c r="S607" s="9" t="s">
        <v>4501</v>
      </c>
      <c r="T607" s="9"/>
      <c r="U607" s="9"/>
      <c r="V607" s="9" t="s">
        <v>5417</v>
      </c>
      <c r="W607" s="9"/>
      <c r="X607" s="9" t="s">
        <v>5418</v>
      </c>
      <c r="Y607" s="9"/>
      <c r="Z607" s="9" t="s">
        <v>5419</v>
      </c>
      <c r="AA607" s="9" t="s">
        <v>5420</v>
      </c>
      <c r="AB607" s="9" t="s">
        <v>87</v>
      </c>
      <c r="AC607" s="9" t="s">
        <v>126</v>
      </c>
      <c r="AD607" s="9" t="s">
        <v>5420</v>
      </c>
      <c r="AE607" s="9" t="s">
        <v>87</v>
      </c>
      <c r="AF607" s="9" t="s">
        <v>126</v>
      </c>
      <c r="AG607" s="9" t="s">
        <v>5422</v>
      </c>
      <c r="AH607" s="9" t="s">
        <v>91</v>
      </c>
      <c r="AI607" s="9" t="s">
        <v>91</v>
      </c>
      <c r="AJ607" s="9" t="s">
        <v>91</v>
      </c>
      <c r="AK607" s="9" t="s">
        <v>91</v>
      </c>
      <c r="AL607" s="9" t="s">
        <v>91</v>
      </c>
      <c r="AM607" s="9" t="s">
        <v>91</v>
      </c>
      <c r="AN607" s="9" t="s">
        <v>274</v>
      </c>
      <c r="AO607" s="19">
        <f>EDATE(Table2[[#This Row],[Licensed to]], -13)</f>
        <v>45777</v>
      </c>
      <c r="AP607" s="19">
        <f>EDATE(Table2[[#This Row],[Licensed to]],-4)</f>
        <v>46053</v>
      </c>
      <c r="AQ607" s="19">
        <f>EDATE(Table2[[#This Row],[Licensed to]], -13)</f>
        <v>45777</v>
      </c>
      <c r="AR607" s="19">
        <f>EDATE(Table2[[#This Row],[Licensed to]],-4)</f>
        <v>46053</v>
      </c>
    </row>
    <row r="608" spans="1:72">
      <c r="A608" s="9" t="s">
        <v>5424</v>
      </c>
      <c r="B608" s="33">
        <v>37300</v>
      </c>
      <c r="C608" s="44">
        <v>39353</v>
      </c>
      <c r="D608" s="33">
        <f>Table3[[#This Row],[Closed Date]]+ (7*365)</f>
        <v>41908</v>
      </c>
      <c r="E608" s="33">
        <v>45817</v>
      </c>
      <c r="F608" s="32"/>
      <c r="G608" s="32"/>
      <c r="H608" s="32">
        <v>100278</v>
      </c>
      <c r="I608" s="33">
        <v>38929</v>
      </c>
      <c r="J608" s="33">
        <v>39659</v>
      </c>
      <c r="K608" s="32"/>
      <c r="L608" s="32" t="s">
        <v>93</v>
      </c>
      <c r="M608" s="32" t="s">
        <v>169</v>
      </c>
      <c r="N608" s="32">
        <v>1</v>
      </c>
      <c r="O608" s="9" t="s">
        <v>5425</v>
      </c>
      <c r="P608" s="9" t="s">
        <v>78</v>
      </c>
      <c r="Q608" s="9" t="s">
        <v>5426</v>
      </c>
      <c r="R608" s="9" t="s">
        <v>5427</v>
      </c>
      <c r="S608" s="9" t="s">
        <v>5426</v>
      </c>
      <c r="T608" s="9"/>
      <c r="U608" s="9"/>
      <c r="V608" s="9" t="s">
        <v>5428</v>
      </c>
      <c r="W608" s="9"/>
      <c r="X608" s="9"/>
      <c r="Y608" s="9"/>
      <c r="Z608" s="9" t="s">
        <v>4003</v>
      </c>
      <c r="AA608" s="9" t="s">
        <v>5429</v>
      </c>
      <c r="AB608" s="9" t="s">
        <v>1786</v>
      </c>
      <c r="AC608" s="9" t="s">
        <v>1787</v>
      </c>
      <c r="AD608" s="9" t="s">
        <v>5430</v>
      </c>
      <c r="AE608" s="9" t="s">
        <v>1786</v>
      </c>
      <c r="AF608" s="9" t="s">
        <v>1787</v>
      </c>
      <c r="AG608" s="9" t="s">
        <v>5431</v>
      </c>
      <c r="AH608" s="9" t="s">
        <v>91</v>
      </c>
      <c r="AI608" s="9" t="s">
        <v>91</v>
      </c>
      <c r="AJ608" s="9" t="s">
        <v>91</v>
      </c>
      <c r="AK608" s="9" t="s">
        <v>91</v>
      </c>
      <c r="AL608" s="9" t="s">
        <v>91</v>
      </c>
      <c r="AM608" s="9" t="s">
        <v>91</v>
      </c>
      <c r="AN608" s="9" t="s">
        <v>5432</v>
      </c>
      <c r="AO608" s="19">
        <f>EDATE(Table2[[#This Row],[Licensed to]], -13)</f>
        <v>46142</v>
      </c>
      <c r="AP608" s="19">
        <f>EDATE(Table2[[#This Row],[Licensed to]],-4)</f>
        <v>46418</v>
      </c>
      <c r="AQ608" s="19">
        <f>EDATE(Table2[[#This Row],[Licensed to]], -13)</f>
        <v>46142</v>
      </c>
      <c r="AR608" s="19">
        <f>EDATE(Table2[[#This Row],[Licensed to]],-4)</f>
        <v>46418</v>
      </c>
    </row>
    <row r="609" spans="1:44">
      <c r="A609" s="9" t="s">
        <v>5433</v>
      </c>
      <c r="B609" s="32"/>
      <c r="C609" s="44">
        <v>38917</v>
      </c>
      <c r="D609" s="33">
        <f>Table3[[#This Row],[Closed Date]]+ (7*365)</f>
        <v>41472</v>
      </c>
      <c r="E609" s="33">
        <v>45817</v>
      </c>
      <c r="F609" s="32"/>
      <c r="G609" s="32"/>
      <c r="H609" s="32">
        <v>100348</v>
      </c>
      <c r="I609" s="33">
        <v>38553</v>
      </c>
      <c r="J609" s="33">
        <v>38917</v>
      </c>
      <c r="K609" s="32"/>
      <c r="L609" s="32" t="s">
        <v>73</v>
      </c>
      <c r="M609" s="32" t="s">
        <v>169</v>
      </c>
      <c r="N609" s="32">
        <v>1</v>
      </c>
      <c r="O609" s="9" t="s">
        <v>857</v>
      </c>
      <c r="P609" s="9" t="s">
        <v>5434</v>
      </c>
      <c r="Q609" s="9" t="s">
        <v>5433</v>
      </c>
      <c r="R609" s="9"/>
      <c r="S609" s="9"/>
      <c r="T609" s="9"/>
      <c r="U609" s="9"/>
      <c r="V609" s="9" t="s">
        <v>5435</v>
      </c>
      <c r="W609" s="9"/>
      <c r="X609" s="9"/>
      <c r="Y609" s="9"/>
      <c r="Z609" s="9"/>
      <c r="AA609" s="9" t="s">
        <v>5436</v>
      </c>
      <c r="AB609" s="9" t="s">
        <v>87</v>
      </c>
      <c r="AC609" s="9" t="s">
        <v>5437</v>
      </c>
      <c r="AD609" s="9" t="s">
        <v>5438</v>
      </c>
      <c r="AE609" s="9" t="s">
        <v>87</v>
      </c>
      <c r="AF609" s="9" t="s">
        <v>140</v>
      </c>
      <c r="AG609" s="9" t="s">
        <v>5439</v>
      </c>
      <c r="AH609" s="9" t="s">
        <v>91</v>
      </c>
      <c r="AI609" s="9" t="s">
        <v>91</v>
      </c>
      <c r="AJ609" s="9" t="s">
        <v>91</v>
      </c>
      <c r="AK609" s="9" t="s">
        <v>91</v>
      </c>
      <c r="AL609" s="9" t="s">
        <v>91</v>
      </c>
      <c r="AM609" s="9" t="s">
        <v>91</v>
      </c>
      <c r="AN609" s="9" t="s">
        <v>5440</v>
      </c>
      <c r="AO609" s="19">
        <f>EDATE(Table2[[#This Row],[Licensed to]], -13)</f>
        <v>45595</v>
      </c>
      <c r="AP609" s="19">
        <f>EDATE(Table2[[#This Row],[Licensed to]],-4)</f>
        <v>45868</v>
      </c>
      <c r="AQ609" s="19">
        <f>EDATE(Table2[[#This Row],[Licensed to]], -13)</f>
        <v>45595</v>
      </c>
      <c r="AR609" s="19">
        <f>EDATE(Table2[[#This Row],[Licensed to]],-4)</f>
        <v>45868</v>
      </c>
    </row>
    <row r="610" spans="1:44">
      <c r="A610" s="9" t="s">
        <v>5441</v>
      </c>
      <c r="B610" s="33">
        <v>42027</v>
      </c>
      <c r="C610" s="44">
        <v>45208</v>
      </c>
      <c r="D610" s="33">
        <f>Table3[[#This Row],[Closed Date]]+ (7*365)</f>
        <v>47763</v>
      </c>
      <c r="E610" s="33"/>
      <c r="F610" s="32"/>
      <c r="G610" s="32">
        <v>17463</v>
      </c>
      <c r="H610" s="32">
        <v>101093</v>
      </c>
      <c r="I610" s="33">
        <v>44562</v>
      </c>
      <c r="J610" s="33">
        <v>45291</v>
      </c>
      <c r="K610" s="32"/>
      <c r="L610" s="32" t="s">
        <v>93</v>
      </c>
      <c r="M610" s="32" t="s">
        <v>74</v>
      </c>
      <c r="N610" s="32">
        <v>2</v>
      </c>
      <c r="O610" s="9" t="s">
        <v>5442</v>
      </c>
      <c r="P610" s="9" t="s">
        <v>1609</v>
      </c>
      <c r="Q610" s="9" t="s">
        <v>5443</v>
      </c>
      <c r="R610" s="9" t="s">
        <v>5444</v>
      </c>
      <c r="S610" s="9" t="s">
        <v>5445</v>
      </c>
      <c r="T610" s="9"/>
      <c r="U610" s="9"/>
      <c r="V610" s="9" t="s">
        <v>5446</v>
      </c>
      <c r="W610" s="9" t="s">
        <v>5446</v>
      </c>
      <c r="X610" s="9" t="s">
        <v>5447</v>
      </c>
      <c r="Y610" s="9"/>
      <c r="Z610" s="9" t="s">
        <v>5448</v>
      </c>
      <c r="AA610" s="9" t="s">
        <v>5449</v>
      </c>
      <c r="AB610" s="9" t="s">
        <v>238</v>
      </c>
      <c r="AC610" s="9" t="s">
        <v>652</v>
      </c>
      <c r="AD610" s="9" t="s">
        <v>5449</v>
      </c>
      <c r="AE610" s="9" t="s">
        <v>238</v>
      </c>
      <c r="AF610" s="9" t="s">
        <v>652</v>
      </c>
      <c r="AG610" s="9" t="s">
        <v>5450</v>
      </c>
      <c r="AH610" s="9" t="s">
        <v>91</v>
      </c>
      <c r="AI610" s="9" t="s">
        <v>91</v>
      </c>
      <c r="AJ610" s="9" t="s">
        <v>91</v>
      </c>
      <c r="AK610" s="9" t="s">
        <v>91</v>
      </c>
      <c r="AL610" s="9" t="s">
        <v>91</v>
      </c>
      <c r="AM610" s="9" t="s">
        <v>91</v>
      </c>
      <c r="AN610" s="9" t="s">
        <v>274</v>
      </c>
      <c r="AO610" s="19">
        <f>EDATE(Table2[[#This Row],[Licensed to]], -13)</f>
        <v>45685</v>
      </c>
      <c r="AP610" s="19">
        <f>EDATE(Table2[[#This Row],[Licensed to]],-4)</f>
        <v>45958</v>
      </c>
      <c r="AQ610" s="19">
        <f>EDATE(Table2[[#This Row],[Licensed to]], -13)</f>
        <v>45685</v>
      </c>
      <c r="AR610" s="19">
        <f>EDATE(Table2[[#This Row],[Licensed to]],-4)</f>
        <v>45958</v>
      </c>
    </row>
    <row r="611" spans="1:44">
      <c r="A611" s="9" t="s">
        <v>5451</v>
      </c>
      <c r="B611" s="33">
        <v>37781</v>
      </c>
      <c r="C611" s="44">
        <v>39240</v>
      </c>
      <c r="D611" s="33">
        <f>Table3[[#This Row],[Closed Date]]+ (7*365)</f>
        <v>41795</v>
      </c>
      <c r="E611" s="33">
        <v>45817</v>
      </c>
      <c r="F611" s="32"/>
      <c r="G611" s="32"/>
      <c r="H611" s="32">
        <v>100308</v>
      </c>
      <c r="I611" s="33">
        <v>38511</v>
      </c>
      <c r="J611" s="33">
        <v>39240</v>
      </c>
      <c r="K611" s="32"/>
      <c r="L611" s="32" t="s">
        <v>73</v>
      </c>
      <c r="M611" s="32" t="s">
        <v>169</v>
      </c>
      <c r="N611" s="32">
        <v>3</v>
      </c>
      <c r="O611" s="9"/>
      <c r="P611" s="9" t="s">
        <v>1609</v>
      </c>
      <c r="Q611" s="9" t="s">
        <v>5443</v>
      </c>
      <c r="R611" s="9"/>
      <c r="S611" s="9"/>
      <c r="T611" s="9"/>
      <c r="U611" s="9"/>
      <c r="V611" s="9" t="s">
        <v>5452</v>
      </c>
      <c r="W611" s="9"/>
      <c r="X611" s="9"/>
      <c r="Y611" s="9"/>
      <c r="Z611" s="9"/>
      <c r="AA611" s="9" t="s">
        <v>5453</v>
      </c>
      <c r="AB611" s="9" t="s">
        <v>238</v>
      </c>
      <c r="AC611" s="9" t="s">
        <v>241</v>
      </c>
      <c r="AD611" s="9" t="s">
        <v>5453</v>
      </c>
      <c r="AE611" s="9" t="s">
        <v>238</v>
      </c>
      <c r="AF611" s="9" t="s">
        <v>241</v>
      </c>
      <c r="AG611" s="9" t="s">
        <v>5454</v>
      </c>
      <c r="AH611" s="9" t="s">
        <v>91</v>
      </c>
      <c r="AI611" s="9" t="s">
        <v>91</v>
      </c>
      <c r="AJ611" s="9" t="s">
        <v>91</v>
      </c>
      <c r="AK611" s="9" t="s">
        <v>91</v>
      </c>
      <c r="AL611" s="9" t="s">
        <v>90</v>
      </c>
      <c r="AM611" s="9" t="s">
        <v>91</v>
      </c>
      <c r="AN611" s="9" t="s">
        <v>5455</v>
      </c>
      <c r="AO611" s="19">
        <f>EDATE(Table2[[#This Row],[Licensed to]], -13)</f>
        <v>46022</v>
      </c>
      <c r="AP611" s="19">
        <f>EDATE(Table2[[#This Row],[Licensed to]],-4)</f>
        <v>46295</v>
      </c>
      <c r="AQ611" s="19">
        <f>EDATE(Table2[[#This Row],[Licensed to]], -13)</f>
        <v>46022</v>
      </c>
      <c r="AR611" s="19">
        <f>EDATE(Table2[[#This Row],[Licensed to]],-4)</f>
        <v>46295</v>
      </c>
    </row>
    <row r="612" spans="1:44">
      <c r="A612" s="9" t="s">
        <v>5456</v>
      </c>
      <c r="B612" s="33">
        <v>38644</v>
      </c>
      <c r="C612" s="44">
        <v>39008</v>
      </c>
      <c r="D612" s="33">
        <f>Table3[[#This Row],[Closed Date]]+ (7*365)</f>
        <v>41563</v>
      </c>
      <c r="E612" s="33">
        <v>45817</v>
      </c>
      <c r="F612" s="32"/>
      <c r="G612" s="32"/>
      <c r="H612" s="32">
        <v>100468</v>
      </c>
      <c r="I612" s="33">
        <v>38644</v>
      </c>
      <c r="J612" s="33">
        <v>39008</v>
      </c>
      <c r="K612" s="32"/>
      <c r="L612" s="32" t="s">
        <v>73</v>
      </c>
      <c r="M612" s="32" t="s">
        <v>169</v>
      </c>
      <c r="N612" s="32">
        <v>1</v>
      </c>
      <c r="O612" s="9" t="s">
        <v>857</v>
      </c>
      <c r="P612" s="9" t="s">
        <v>5457</v>
      </c>
      <c r="Q612" s="9" t="s">
        <v>812</v>
      </c>
      <c r="R612" s="9"/>
      <c r="S612" s="9"/>
      <c r="T612" s="9"/>
      <c r="U612" s="9"/>
      <c r="V612" s="9" t="s">
        <v>5458</v>
      </c>
      <c r="W612" s="9"/>
      <c r="X612" s="9"/>
      <c r="Y612" s="9"/>
      <c r="Z612" s="9"/>
      <c r="AA612" s="9" t="s">
        <v>5459</v>
      </c>
      <c r="AB612" s="9" t="s">
        <v>334</v>
      </c>
      <c r="AC612" s="9" t="s">
        <v>335</v>
      </c>
      <c r="AD612" s="9" t="s">
        <v>5460</v>
      </c>
      <c r="AE612" s="9" t="s">
        <v>334</v>
      </c>
      <c r="AF612" s="9" t="s">
        <v>335</v>
      </c>
      <c r="AG612" s="9" t="s">
        <v>5461</v>
      </c>
      <c r="AH612" s="9" t="s">
        <v>91</v>
      </c>
      <c r="AI612" s="9" t="s">
        <v>91</v>
      </c>
      <c r="AJ612" s="9" t="s">
        <v>91</v>
      </c>
      <c r="AK612" s="9" t="s">
        <v>91</v>
      </c>
      <c r="AL612" s="9" t="s">
        <v>91</v>
      </c>
      <c r="AM612" s="9" t="s">
        <v>91</v>
      </c>
      <c r="AN612" s="9" t="s">
        <v>5462</v>
      </c>
      <c r="AO612" s="19">
        <f>EDATE(Table2[[#This Row],[Licensed to]], -13)</f>
        <v>45991</v>
      </c>
      <c r="AP612" s="19">
        <f>EDATE(Table2[[#This Row],[Licensed to]],-4)</f>
        <v>46265</v>
      </c>
      <c r="AQ612" s="19">
        <f>EDATE(Table2[[#This Row],[Licensed to]], -13)</f>
        <v>45991</v>
      </c>
      <c r="AR612" s="19">
        <f>EDATE(Table2[[#This Row],[Licensed to]],-4)</f>
        <v>46265</v>
      </c>
    </row>
    <row r="613" spans="1:44">
      <c r="A613" s="9" t="s">
        <v>5463</v>
      </c>
      <c r="B613" s="32"/>
      <c r="C613" s="44">
        <v>38704</v>
      </c>
      <c r="D613" s="33">
        <f>Table3[[#This Row],[Closed Date]]+ (7*365)</f>
        <v>41259</v>
      </c>
      <c r="E613" s="33" t="s">
        <v>541</v>
      </c>
      <c r="F613" s="32"/>
      <c r="G613" s="32"/>
      <c r="H613" s="32">
        <v>100375</v>
      </c>
      <c r="I613" s="33">
        <v>38300</v>
      </c>
      <c r="J613" s="33">
        <v>38691</v>
      </c>
      <c r="K613" s="32"/>
      <c r="L613" s="32" t="s">
        <v>73</v>
      </c>
      <c r="M613" s="32" t="s">
        <v>74</v>
      </c>
      <c r="N613" s="32">
        <v>1</v>
      </c>
      <c r="O613" s="9" t="s">
        <v>5464</v>
      </c>
      <c r="P613" s="9" t="s">
        <v>611</v>
      </c>
      <c r="Q613" s="9" t="s">
        <v>5465</v>
      </c>
      <c r="R613" s="9"/>
      <c r="S613" s="9"/>
      <c r="T613" s="9"/>
      <c r="U613" s="9"/>
      <c r="V613" s="9" t="s">
        <v>5466</v>
      </c>
      <c r="W613" s="9"/>
      <c r="X613" s="9"/>
      <c r="Y613" s="9"/>
      <c r="Z613" s="9"/>
      <c r="AA613" s="9" t="s">
        <v>5467</v>
      </c>
      <c r="AB613" s="9" t="s">
        <v>5124</v>
      </c>
      <c r="AC613" s="9" t="s">
        <v>5125</v>
      </c>
      <c r="AD613" s="9" t="s">
        <v>5468</v>
      </c>
      <c r="AE613" s="9" t="s">
        <v>5124</v>
      </c>
      <c r="AF613" s="9" t="s">
        <v>5125</v>
      </c>
      <c r="AG613" s="9" t="s">
        <v>5468</v>
      </c>
      <c r="AH613" s="9" t="s">
        <v>91</v>
      </c>
      <c r="AI613" s="9" t="s">
        <v>91</v>
      </c>
      <c r="AJ613" s="9" t="s">
        <v>91</v>
      </c>
      <c r="AK613" s="9" t="s">
        <v>91</v>
      </c>
      <c r="AL613" s="9" t="s">
        <v>91</v>
      </c>
      <c r="AM613" s="9" t="s">
        <v>91</v>
      </c>
      <c r="AN613" s="9" t="s">
        <v>274</v>
      </c>
      <c r="AO613" s="19">
        <f>EDATE(Table2[[#This Row],[Licensed to]], -13)</f>
        <v>46050</v>
      </c>
      <c r="AP613" s="19">
        <f>EDATE(Table2[[#This Row],[Licensed to]],-4)</f>
        <v>46323</v>
      </c>
      <c r="AQ613" s="19">
        <f>EDATE(Table2[[#This Row],[Licensed to]], -13)</f>
        <v>46050</v>
      </c>
      <c r="AR613" s="19">
        <f>EDATE(Table2[[#This Row],[Licensed to]],-4)</f>
        <v>46323</v>
      </c>
    </row>
    <row r="614" spans="1:44">
      <c r="A614" s="9" t="s">
        <v>5469</v>
      </c>
      <c r="B614" s="33">
        <v>38412</v>
      </c>
      <c r="C614" s="44">
        <v>38776</v>
      </c>
      <c r="D614" s="33">
        <f>Table3[[#This Row],[Closed Date]]+ (7*365)</f>
        <v>41331</v>
      </c>
      <c r="E614" s="33">
        <v>45817</v>
      </c>
      <c r="F614" s="32"/>
      <c r="G614" s="32"/>
      <c r="H614" s="32">
        <v>100404</v>
      </c>
      <c r="I614" s="33">
        <v>38412</v>
      </c>
      <c r="J614" s="33">
        <v>38776</v>
      </c>
      <c r="K614" s="32"/>
      <c r="L614" s="32" t="s">
        <v>73</v>
      </c>
      <c r="M614" s="32" t="s">
        <v>169</v>
      </c>
      <c r="N614" s="32">
        <v>2</v>
      </c>
      <c r="O614" s="9"/>
      <c r="P614" s="9" t="s">
        <v>5470</v>
      </c>
      <c r="Q614" s="9" t="s">
        <v>5471</v>
      </c>
      <c r="R614" s="9"/>
      <c r="S614" s="9"/>
      <c r="T614" s="9"/>
      <c r="U614" s="9"/>
      <c r="V614" s="9" t="s">
        <v>5472</v>
      </c>
      <c r="W614" s="9"/>
      <c r="X614" s="9"/>
      <c r="Y614" s="9"/>
      <c r="Z614" s="9"/>
      <c r="AA614" s="9" t="s">
        <v>5473</v>
      </c>
      <c r="AB614" s="9" t="s">
        <v>87</v>
      </c>
      <c r="AC614" s="9" t="s">
        <v>88</v>
      </c>
      <c r="AD614" s="9" t="s">
        <v>5473</v>
      </c>
      <c r="AE614" s="9" t="s">
        <v>87</v>
      </c>
      <c r="AF614" s="9" t="s">
        <v>88</v>
      </c>
      <c r="AG614" s="9" t="s">
        <v>5474</v>
      </c>
      <c r="AH614" s="9" t="s">
        <v>91</v>
      </c>
      <c r="AI614" s="9" t="s">
        <v>91</v>
      </c>
      <c r="AJ614" s="9" t="s">
        <v>91</v>
      </c>
      <c r="AK614" s="9" t="s">
        <v>91</v>
      </c>
      <c r="AL614" s="9" t="s">
        <v>91</v>
      </c>
      <c r="AM614" s="9" t="s">
        <v>91</v>
      </c>
      <c r="AN614" s="9" t="s">
        <v>5475</v>
      </c>
      <c r="AO614" s="19">
        <f>EDATE(Table2[[#This Row],[Licensed to]], -13)</f>
        <v>46081</v>
      </c>
      <c r="AP614" s="19">
        <f>EDATE(Table2[[#This Row],[Licensed to]],-4)</f>
        <v>46356</v>
      </c>
      <c r="AQ614" s="19">
        <f>EDATE(Table2[[#This Row],[Licensed to]], -13)</f>
        <v>46081</v>
      </c>
      <c r="AR614" s="19">
        <f>EDATE(Table2[[#This Row],[Licensed to]],-4)</f>
        <v>46356</v>
      </c>
    </row>
    <row r="615" spans="1:44">
      <c r="A615" s="9" t="s">
        <v>5476</v>
      </c>
      <c r="B615" s="33">
        <v>44516</v>
      </c>
      <c r="C615" s="44">
        <v>44895</v>
      </c>
      <c r="D615" s="33">
        <f>Table3[[#This Row],[Closed Date]]+ (7*365)</f>
        <v>47450</v>
      </c>
      <c r="E615" s="33"/>
      <c r="F615" s="32"/>
      <c r="G615" s="32">
        <v>24545</v>
      </c>
      <c r="H615" s="32">
        <v>101471</v>
      </c>
      <c r="I615" s="33">
        <v>44516</v>
      </c>
      <c r="J615" s="33">
        <v>44895</v>
      </c>
      <c r="K615" s="32"/>
      <c r="L615" s="32" t="s">
        <v>73</v>
      </c>
      <c r="M615" s="32" t="s">
        <v>94</v>
      </c>
      <c r="N615" s="32">
        <v>5</v>
      </c>
      <c r="O615" s="9" t="s">
        <v>5477</v>
      </c>
      <c r="P615" s="9" t="s">
        <v>5478</v>
      </c>
      <c r="Q615" s="9" t="s">
        <v>671</v>
      </c>
      <c r="R615" s="9" t="s">
        <v>5479</v>
      </c>
      <c r="S615" s="9" t="s">
        <v>671</v>
      </c>
      <c r="T615" s="9"/>
      <c r="U615" s="9"/>
      <c r="V615" s="9" t="s">
        <v>5480</v>
      </c>
      <c r="W615" s="9" t="s">
        <v>5480</v>
      </c>
      <c r="X615" s="9" t="s">
        <v>5480</v>
      </c>
      <c r="Y615" s="9" t="s">
        <v>5481</v>
      </c>
      <c r="Z615" s="9" t="s">
        <v>5482</v>
      </c>
      <c r="AA615" s="9" t="s">
        <v>5483</v>
      </c>
      <c r="AB615" s="9" t="s">
        <v>87</v>
      </c>
      <c r="AC615" s="9" t="s">
        <v>474</v>
      </c>
      <c r="AD615" s="9" t="s">
        <v>5484</v>
      </c>
      <c r="AE615" s="9" t="s">
        <v>87</v>
      </c>
      <c r="AF615" s="9" t="s">
        <v>272</v>
      </c>
      <c r="AG615" s="9" t="s">
        <v>2414</v>
      </c>
      <c r="AH615" s="9" t="s">
        <v>91</v>
      </c>
      <c r="AI615" s="9" t="s">
        <v>91</v>
      </c>
      <c r="AJ615" s="9" t="s">
        <v>91</v>
      </c>
      <c r="AK615" s="9" t="s">
        <v>90</v>
      </c>
      <c r="AL615" s="9" t="s">
        <v>91</v>
      </c>
      <c r="AM615" s="9" t="s">
        <v>91</v>
      </c>
      <c r="AN615" s="9" t="s">
        <v>807</v>
      </c>
      <c r="AO615" s="19">
        <f>EDATE(Table2[[#This Row],[Licensed to]], -13)</f>
        <v>45838</v>
      </c>
      <c r="AP615" s="19">
        <f>EDATE(Table2[[#This Row],[Licensed to]],-4)</f>
        <v>46112</v>
      </c>
      <c r="AQ615" s="19">
        <f>EDATE(Table2[[#This Row],[Licensed to]], -13)</f>
        <v>45838</v>
      </c>
      <c r="AR615" s="19">
        <f>EDATE(Table2[[#This Row],[Licensed to]],-4)</f>
        <v>46112</v>
      </c>
    </row>
    <row r="616" spans="1:44">
      <c r="A616" s="9" t="s">
        <v>5485</v>
      </c>
      <c r="B616" s="33">
        <v>40410</v>
      </c>
      <c r="C616" s="44">
        <v>43525</v>
      </c>
      <c r="D616" s="33">
        <f>Table3[[#This Row],[Closed Date]]+ (7*365)</f>
        <v>46080</v>
      </c>
      <c r="E616" s="33"/>
      <c r="F616" s="32"/>
      <c r="G616" s="32">
        <v>10119</v>
      </c>
      <c r="H616" s="32">
        <v>100869</v>
      </c>
      <c r="I616" s="33">
        <v>42979</v>
      </c>
      <c r="J616" s="33">
        <v>43708</v>
      </c>
      <c r="K616" s="32"/>
      <c r="L616" s="32" t="s">
        <v>93</v>
      </c>
      <c r="M616" s="32" t="s">
        <v>94</v>
      </c>
      <c r="N616" s="32">
        <v>5</v>
      </c>
      <c r="O616" s="9" t="s">
        <v>5486</v>
      </c>
      <c r="P616" s="9" t="s">
        <v>2373</v>
      </c>
      <c r="Q616" s="9" t="s">
        <v>2744</v>
      </c>
      <c r="R616" s="9" t="s">
        <v>5487</v>
      </c>
      <c r="S616" s="9" t="s">
        <v>5488</v>
      </c>
      <c r="T616" s="9"/>
      <c r="U616" s="9"/>
      <c r="V616" s="9" t="s">
        <v>5489</v>
      </c>
      <c r="W616" s="9" t="s">
        <v>5490</v>
      </c>
      <c r="X616" s="9" t="s">
        <v>5491</v>
      </c>
      <c r="Y616" s="9" t="s">
        <v>5492</v>
      </c>
      <c r="Z616" s="9" t="s">
        <v>5493</v>
      </c>
      <c r="AA616" s="9" t="s">
        <v>5494</v>
      </c>
      <c r="AB616" s="9" t="s">
        <v>87</v>
      </c>
      <c r="AC616" s="9" t="s">
        <v>126</v>
      </c>
      <c r="AD616" s="9" t="s">
        <v>5494</v>
      </c>
      <c r="AE616" s="9" t="s">
        <v>87</v>
      </c>
      <c r="AF616" s="9" t="s">
        <v>126</v>
      </c>
      <c r="AG616" s="9" t="s">
        <v>1073</v>
      </c>
      <c r="AH616" s="9" t="s">
        <v>91</v>
      </c>
      <c r="AI616" s="9" t="s">
        <v>91</v>
      </c>
      <c r="AJ616" s="9" t="s">
        <v>91</v>
      </c>
      <c r="AK616" s="9" t="s">
        <v>91</v>
      </c>
      <c r="AL616" s="9" t="s">
        <v>91</v>
      </c>
      <c r="AM616" s="9" t="s">
        <v>90</v>
      </c>
      <c r="AN616" s="9" t="s">
        <v>1374</v>
      </c>
      <c r="AO616" s="19">
        <f>EDATE(Table2[[#This Row],[Licensed to]], -13)</f>
        <v>45838</v>
      </c>
      <c r="AP616" s="19">
        <f>EDATE(Table2[[#This Row],[Licensed to]],-4)</f>
        <v>46112</v>
      </c>
      <c r="AQ616" s="19">
        <f>EDATE(Table2[[#This Row],[Licensed to]], -13)</f>
        <v>45838</v>
      </c>
      <c r="AR616" s="19">
        <f>EDATE(Table2[[#This Row],[Licensed to]],-4)</f>
        <v>46112</v>
      </c>
    </row>
    <row r="617" spans="1:44">
      <c r="A617" s="9" t="s">
        <v>5495</v>
      </c>
      <c r="B617" s="33">
        <v>37950</v>
      </c>
      <c r="C617" s="44">
        <v>41698</v>
      </c>
      <c r="D617" s="33">
        <f>Table3[[#This Row],[Closed Date]]+ (7*365)</f>
        <v>44253</v>
      </c>
      <c r="E617" s="33"/>
      <c r="F617" s="32"/>
      <c r="G617" s="32"/>
      <c r="H617" s="32">
        <v>100319</v>
      </c>
      <c r="I617" s="33">
        <v>40968</v>
      </c>
      <c r="J617" s="33">
        <v>41698</v>
      </c>
      <c r="K617" s="32"/>
      <c r="L617" s="32" t="s">
        <v>93</v>
      </c>
      <c r="M617" s="32" t="s">
        <v>74</v>
      </c>
      <c r="N617" s="32">
        <v>1</v>
      </c>
      <c r="O617" s="9" t="s">
        <v>5496</v>
      </c>
      <c r="P617" s="9" t="s">
        <v>968</v>
      </c>
      <c r="Q617" s="9" t="s">
        <v>5497</v>
      </c>
      <c r="R617" s="9" t="s">
        <v>2732</v>
      </c>
      <c r="S617" s="9" t="s">
        <v>5498</v>
      </c>
      <c r="T617" s="9"/>
      <c r="U617" s="9"/>
      <c r="V617" s="9" t="s">
        <v>5499</v>
      </c>
      <c r="W617" s="9"/>
      <c r="X617" s="9"/>
      <c r="Y617" s="9"/>
      <c r="Z617" s="9" t="s">
        <v>5500</v>
      </c>
      <c r="AA617" s="9" t="s">
        <v>5501</v>
      </c>
      <c r="AB617" s="9" t="s">
        <v>461</v>
      </c>
      <c r="AC617" s="9" t="s">
        <v>462</v>
      </c>
      <c r="AD617" s="9" t="s">
        <v>5502</v>
      </c>
      <c r="AE617" s="9" t="s">
        <v>461</v>
      </c>
      <c r="AF617" s="9" t="s">
        <v>462</v>
      </c>
      <c r="AG617" s="9" t="s">
        <v>5503</v>
      </c>
      <c r="AH617" s="9" t="s">
        <v>91</v>
      </c>
      <c r="AI617" s="9" t="s">
        <v>91</v>
      </c>
      <c r="AJ617" s="9" t="s">
        <v>91</v>
      </c>
      <c r="AK617" s="9" t="s">
        <v>91</v>
      </c>
      <c r="AL617" s="9" t="s">
        <v>91</v>
      </c>
      <c r="AM617" s="9" t="s">
        <v>91</v>
      </c>
      <c r="AN617" s="9"/>
      <c r="AO617" s="19">
        <f>EDATE(Table2[[#This Row],[Licensed to]], -13)</f>
        <v>45657</v>
      </c>
      <c r="AP617" s="19">
        <f>EDATE(Table2[[#This Row],[Licensed to]],-4)</f>
        <v>45930</v>
      </c>
      <c r="AQ617" s="19">
        <f>EDATE(Table2[[#This Row],[Licensed to]], -13)</f>
        <v>45657</v>
      </c>
      <c r="AR617" s="19">
        <f>EDATE(Table2[[#This Row],[Licensed to]],-4)</f>
        <v>45930</v>
      </c>
    </row>
    <row r="618" spans="1:44">
      <c r="A618" s="9" t="s">
        <v>5504</v>
      </c>
      <c r="B618" s="33">
        <v>41551</v>
      </c>
      <c r="C618" s="44">
        <v>42557</v>
      </c>
      <c r="D618" s="33">
        <f>Table3[[#This Row],[Closed Date]]+ (7*365)</f>
        <v>45112</v>
      </c>
      <c r="E618" s="33"/>
      <c r="F618" s="32"/>
      <c r="G618" s="32">
        <v>11900</v>
      </c>
      <c r="H618" s="32">
        <v>101026</v>
      </c>
      <c r="I618" s="33">
        <v>42583</v>
      </c>
      <c r="J618" s="33">
        <v>43312</v>
      </c>
      <c r="K618" s="32"/>
      <c r="L618" s="32" t="s">
        <v>93</v>
      </c>
      <c r="M618" s="32" t="s">
        <v>74</v>
      </c>
      <c r="N618" s="32">
        <v>2</v>
      </c>
      <c r="O618" s="9" t="s">
        <v>5505</v>
      </c>
      <c r="P618" s="9" t="s">
        <v>498</v>
      </c>
      <c r="Q618" s="9" t="s">
        <v>5506</v>
      </c>
      <c r="R618" s="9" t="s">
        <v>5507</v>
      </c>
      <c r="S618" s="9" t="s">
        <v>5498</v>
      </c>
      <c r="T618" s="9"/>
      <c r="U618" s="9"/>
      <c r="V618" s="9" t="s">
        <v>5508</v>
      </c>
      <c r="W618" s="9"/>
      <c r="X618" s="9" t="s">
        <v>5509</v>
      </c>
      <c r="Y618" s="9"/>
      <c r="Z618" s="9" t="s">
        <v>5510</v>
      </c>
      <c r="AA618" s="9" t="s">
        <v>5511</v>
      </c>
      <c r="AB618" s="9" t="s">
        <v>2577</v>
      </c>
      <c r="AC618" s="9" t="s">
        <v>5512</v>
      </c>
      <c r="AD618" s="9" t="s">
        <v>5511</v>
      </c>
      <c r="AE618" s="9" t="s">
        <v>3674</v>
      </c>
      <c r="AF618" s="9" t="s">
        <v>5512</v>
      </c>
      <c r="AG618" s="9" t="s">
        <v>3144</v>
      </c>
      <c r="AH618" s="9" t="s">
        <v>91</v>
      </c>
      <c r="AI618" s="9" t="s">
        <v>91</v>
      </c>
      <c r="AJ618" s="9" t="s">
        <v>91</v>
      </c>
      <c r="AK618" s="9" t="s">
        <v>91</v>
      </c>
      <c r="AL618" s="9" t="s">
        <v>91</v>
      </c>
      <c r="AM618" s="9" t="s">
        <v>91</v>
      </c>
      <c r="AN618" s="9" t="s">
        <v>5513</v>
      </c>
      <c r="AO618" s="19">
        <f>EDATE(Table2[[#This Row],[Licensed to]], -13)</f>
        <v>45291</v>
      </c>
      <c r="AP618" s="19">
        <f>EDATE(Table2[[#This Row],[Licensed to]],-4)</f>
        <v>45565</v>
      </c>
      <c r="AQ618" s="19">
        <f>EDATE(Table2[[#This Row],[Licensed to]], -13)</f>
        <v>45291</v>
      </c>
      <c r="AR618" s="19">
        <f>EDATE(Table2[[#This Row],[Licensed to]],-4)</f>
        <v>45565</v>
      </c>
    </row>
    <row r="619" spans="1:44">
      <c r="A619" s="9" t="s">
        <v>5514</v>
      </c>
      <c r="B619" s="33">
        <v>41830</v>
      </c>
      <c r="C619" s="44">
        <v>43326</v>
      </c>
      <c r="D619" s="33">
        <f>Table3[[#This Row],[Closed Date]]+ (7*365)</f>
        <v>45881</v>
      </c>
      <c r="E619" s="33"/>
      <c r="F619" s="32"/>
      <c r="G619" s="32"/>
      <c r="H619" s="32">
        <v>101063</v>
      </c>
      <c r="I619" s="33">
        <v>42948</v>
      </c>
      <c r="J619" s="33">
        <v>43677</v>
      </c>
      <c r="K619" s="32"/>
      <c r="L619" s="32" t="s">
        <v>93</v>
      </c>
      <c r="M619" s="32" t="s">
        <v>74</v>
      </c>
      <c r="N619" s="32">
        <v>3</v>
      </c>
      <c r="O619" s="9" t="s">
        <v>5515</v>
      </c>
      <c r="P619" s="9" t="s">
        <v>3043</v>
      </c>
      <c r="Q619" s="9" t="s">
        <v>5516</v>
      </c>
      <c r="R619" s="9" t="s">
        <v>5517</v>
      </c>
      <c r="S619" s="9" t="s">
        <v>5518</v>
      </c>
      <c r="T619" s="9"/>
      <c r="U619" s="9"/>
      <c r="V619" s="9" t="s">
        <v>5519</v>
      </c>
      <c r="W619" s="9"/>
      <c r="X619" s="9" t="s">
        <v>5520</v>
      </c>
      <c r="Y619" s="9"/>
      <c r="Z619" s="9" t="s">
        <v>5521</v>
      </c>
      <c r="AA619" s="9" t="s">
        <v>5522</v>
      </c>
      <c r="AB619" s="9" t="s">
        <v>238</v>
      </c>
      <c r="AC619" s="9" t="s">
        <v>241</v>
      </c>
      <c r="AD619" s="9" t="s">
        <v>5523</v>
      </c>
      <c r="AE619" s="9" t="s">
        <v>104</v>
      </c>
      <c r="AF619" s="9" t="s">
        <v>105</v>
      </c>
      <c r="AG619" s="9" t="s">
        <v>5524</v>
      </c>
      <c r="AH619" s="9" t="s">
        <v>91</v>
      </c>
      <c r="AI619" s="9" t="s">
        <v>91</v>
      </c>
      <c r="AJ619" s="9" t="s">
        <v>91</v>
      </c>
      <c r="AK619" s="9" t="s">
        <v>91</v>
      </c>
      <c r="AL619" s="9" t="s">
        <v>91</v>
      </c>
      <c r="AM619" s="9" t="s">
        <v>91</v>
      </c>
      <c r="AN619" s="9" t="s">
        <v>417</v>
      </c>
      <c r="AO619" s="19">
        <f>EDATE(Table2[[#This Row],[Licensed to]], -13)</f>
        <v>45930</v>
      </c>
      <c r="AP619" s="19">
        <f>EDATE(Table2[[#This Row],[Licensed to]],-4)</f>
        <v>46203</v>
      </c>
      <c r="AQ619" s="19">
        <f>EDATE(Table2[[#This Row],[Licensed to]], -13)</f>
        <v>45930</v>
      </c>
      <c r="AR619" s="19">
        <f>EDATE(Table2[[#This Row],[Licensed to]],-4)</f>
        <v>46203</v>
      </c>
    </row>
    <row r="620" spans="1:44">
      <c r="A620" s="9" t="s">
        <v>5525</v>
      </c>
      <c r="B620" s="33">
        <v>39121</v>
      </c>
      <c r="C620" s="44">
        <v>42845</v>
      </c>
      <c r="D620" s="33">
        <f>Table3[[#This Row],[Closed Date]]+ (7*365)</f>
        <v>45400</v>
      </c>
      <c r="E620" s="33"/>
      <c r="F620" s="32"/>
      <c r="G620" s="32"/>
      <c r="H620" s="32">
        <v>100584</v>
      </c>
      <c r="I620" s="33">
        <v>42522</v>
      </c>
      <c r="J620" s="33">
        <v>43251</v>
      </c>
      <c r="K620" s="32"/>
      <c r="L620" s="32" t="s">
        <v>93</v>
      </c>
      <c r="M620" s="32" t="s">
        <v>74</v>
      </c>
      <c r="N620" s="32">
        <v>3</v>
      </c>
      <c r="O620" s="9" t="s">
        <v>5515</v>
      </c>
      <c r="P620" s="9" t="s">
        <v>3043</v>
      </c>
      <c r="Q620" s="9" t="s">
        <v>5516</v>
      </c>
      <c r="R620" s="9" t="s">
        <v>5526</v>
      </c>
      <c r="S620" s="9" t="s">
        <v>5527</v>
      </c>
      <c r="T620" s="9"/>
      <c r="U620" s="9"/>
      <c r="V620" s="9" t="s">
        <v>5519</v>
      </c>
      <c r="W620" s="9"/>
      <c r="X620" s="9" t="s">
        <v>5528</v>
      </c>
      <c r="Y620" s="9"/>
      <c r="Z620" s="9" t="s">
        <v>5521</v>
      </c>
      <c r="AA620" s="9" t="s">
        <v>5529</v>
      </c>
      <c r="AB620" s="9" t="s">
        <v>238</v>
      </c>
      <c r="AC620" s="9" t="s">
        <v>241</v>
      </c>
      <c r="AD620" s="9" t="s">
        <v>5530</v>
      </c>
      <c r="AE620" s="9" t="s">
        <v>104</v>
      </c>
      <c r="AF620" s="9" t="s">
        <v>105</v>
      </c>
      <c r="AG620" s="9" t="s">
        <v>5531</v>
      </c>
      <c r="AH620" s="9" t="s">
        <v>91</v>
      </c>
      <c r="AI620" s="9" t="s">
        <v>91</v>
      </c>
      <c r="AJ620" s="9" t="s">
        <v>91</v>
      </c>
      <c r="AK620" s="9" t="s">
        <v>91</v>
      </c>
      <c r="AL620" s="9" t="s">
        <v>90</v>
      </c>
      <c r="AM620" s="9" t="s">
        <v>91</v>
      </c>
      <c r="AN620" s="9" t="s">
        <v>417</v>
      </c>
      <c r="AO620" s="19">
        <f>EDATE(Table2[[#This Row],[Licensed to]], -13)</f>
        <v>45657</v>
      </c>
      <c r="AP620" s="19">
        <f>EDATE(Table2[[#This Row],[Licensed to]],-4)</f>
        <v>45930</v>
      </c>
      <c r="AQ620" s="19">
        <f>EDATE(Table2[[#This Row],[Licensed to]], -13)</f>
        <v>45657</v>
      </c>
      <c r="AR620" s="19">
        <f>EDATE(Table2[[#This Row],[Licensed to]],-4)</f>
        <v>45930</v>
      </c>
    </row>
    <row r="621" spans="1:44">
      <c r="A621" s="9" t="s">
        <v>5532</v>
      </c>
      <c r="B621" s="33">
        <v>38504</v>
      </c>
      <c r="C621" s="44">
        <v>43768</v>
      </c>
      <c r="D621" s="33">
        <f>Table3[[#This Row],[Closed Date]]+ (7*365)</f>
        <v>46323</v>
      </c>
      <c r="E621" s="33"/>
      <c r="F621" s="32"/>
      <c r="G621" s="32">
        <v>10273</v>
      </c>
      <c r="H621" s="32">
        <v>100425</v>
      </c>
      <c r="I621" s="33">
        <v>43617</v>
      </c>
      <c r="J621" s="33">
        <v>44347</v>
      </c>
      <c r="K621" s="32"/>
      <c r="L621" s="32" t="s">
        <v>93</v>
      </c>
      <c r="M621" s="32" t="s">
        <v>74</v>
      </c>
      <c r="N621" s="32">
        <v>2</v>
      </c>
      <c r="O621" s="9" t="s">
        <v>5515</v>
      </c>
      <c r="P621" s="9" t="s">
        <v>3043</v>
      </c>
      <c r="Q621" s="9" t="s">
        <v>5516</v>
      </c>
      <c r="R621" s="9" t="s">
        <v>5517</v>
      </c>
      <c r="S621" s="9" t="s">
        <v>5518</v>
      </c>
      <c r="T621" s="9"/>
      <c r="U621" s="9"/>
      <c r="V621" s="9" t="s">
        <v>5519</v>
      </c>
      <c r="W621" s="9"/>
      <c r="X621" s="9" t="s">
        <v>5520</v>
      </c>
      <c r="Y621" s="9"/>
      <c r="Z621" s="9" t="s">
        <v>5521</v>
      </c>
      <c r="AA621" s="9" t="s">
        <v>5529</v>
      </c>
      <c r="AB621" s="9" t="s">
        <v>238</v>
      </c>
      <c r="AC621" s="9" t="s">
        <v>241</v>
      </c>
      <c r="AD621" s="9" t="s">
        <v>5533</v>
      </c>
      <c r="AE621" s="9" t="s">
        <v>238</v>
      </c>
      <c r="AF621" s="9" t="s">
        <v>241</v>
      </c>
      <c r="AG621" s="9" t="s">
        <v>2671</v>
      </c>
      <c r="AH621" s="9" t="s">
        <v>91</v>
      </c>
      <c r="AI621" s="9" t="s">
        <v>91</v>
      </c>
      <c r="AJ621" s="9" t="s">
        <v>91</v>
      </c>
      <c r="AK621" s="9" t="s">
        <v>91</v>
      </c>
      <c r="AL621" s="9" t="s">
        <v>90</v>
      </c>
      <c r="AM621" s="9" t="s">
        <v>91</v>
      </c>
      <c r="AN621" s="9" t="s">
        <v>417</v>
      </c>
      <c r="AO621" s="19">
        <f>EDATE(Table2[[#This Row],[Licensed to]], -13)</f>
        <v>45626</v>
      </c>
      <c r="AP621" s="19">
        <f>EDATE(Table2[[#This Row],[Licensed to]],-4)</f>
        <v>45900</v>
      </c>
      <c r="AQ621" s="19">
        <f>EDATE(Table2[[#This Row],[Licensed to]], -13)</f>
        <v>45626</v>
      </c>
      <c r="AR621" s="19">
        <f>EDATE(Table2[[#This Row],[Licensed to]],-4)</f>
        <v>45900</v>
      </c>
    </row>
    <row r="622" spans="1:44">
      <c r="A622" s="9" t="s">
        <v>5534</v>
      </c>
      <c r="B622" s="33">
        <v>39699</v>
      </c>
      <c r="C622" s="44">
        <v>44467</v>
      </c>
      <c r="D622" s="33">
        <f>Table3[[#This Row],[Closed Date]]+ (7*365)</f>
        <v>47022</v>
      </c>
      <c r="E622" s="33"/>
      <c r="F622" s="32"/>
      <c r="G622" s="32">
        <v>14045</v>
      </c>
      <c r="H622" s="32">
        <v>100715</v>
      </c>
      <c r="I622" s="33">
        <v>43709</v>
      </c>
      <c r="J622" s="33">
        <v>44439</v>
      </c>
      <c r="K622" s="33">
        <v>44620</v>
      </c>
      <c r="L622" s="32" t="s">
        <v>93</v>
      </c>
      <c r="M622" s="32" t="s">
        <v>74</v>
      </c>
      <c r="N622" s="32">
        <v>2</v>
      </c>
      <c r="O622" s="9" t="s">
        <v>5515</v>
      </c>
      <c r="P622" s="9" t="s">
        <v>3043</v>
      </c>
      <c r="Q622" s="9" t="s">
        <v>5535</v>
      </c>
      <c r="R622" s="9" t="s">
        <v>694</v>
      </c>
      <c r="S622" s="9" t="s">
        <v>5516</v>
      </c>
      <c r="T622" s="9"/>
      <c r="U622" s="9"/>
      <c r="V622" s="9" t="s">
        <v>5519</v>
      </c>
      <c r="W622" s="9"/>
      <c r="X622" s="9" t="s">
        <v>5536</v>
      </c>
      <c r="Y622" s="9"/>
      <c r="Z622" s="9" t="s">
        <v>5537</v>
      </c>
      <c r="AA622" s="9" t="s">
        <v>5529</v>
      </c>
      <c r="AB622" s="9" t="s">
        <v>238</v>
      </c>
      <c r="AC622" s="9" t="s">
        <v>241</v>
      </c>
      <c r="AD622" s="9" t="s">
        <v>5538</v>
      </c>
      <c r="AE622" s="9" t="s">
        <v>238</v>
      </c>
      <c r="AF622" s="9" t="s">
        <v>241</v>
      </c>
      <c r="AG622" s="9" t="s">
        <v>5539</v>
      </c>
      <c r="AH622" s="9" t="s">
        <v>90</v>
      </c>
      <c r="AI622" s="9" t="s">
        <v>91</v>
      </c>
      <c r="AJ622" s="9" t="s">
        <v>91</v>
      </c>
      <c r="AK622" s="9" t="s">
        <v>91</v>
      </c>
      <c r="AL622" s="9" t="s">
        <v>90</v>
      </c>
      <c r="AM622" s="9" t="s">
        <v>91</v>
      </c>
      <c r="AN622" s="9"/>
      <c r="AO622" s="19">
        <f>EDATE(Table2[[#This Row],[Licensed to]], -13)</f>
        <v>45807</v>
      </c>
      <c r="AP622" s="19">
        <f>EDATE(Table2[[#This Row],[Licensed to]],-4)</f>
        <v>46081</v>
      </c>
      <c r="AQ622" s="19">
        <f>EDATE(Table2[[#This Row],[Licensed to]], -13)</f>
        <v>45807</v>
      </c>
      <c r="AR622" s="19">
        <f>EDATE(Table2[[#This Row],[Licensed to]],-4)</f>
        <v>46081</v>
      </c>
    </row>
    <row r="623" spans="1:44">
      <c r="A623" s="9" t="s">
        <v>5540</v>
      </c>
      <c r="B623" s="33">
        <v>41918</v>
      </c>
      <c r="C623" s="44">
        <v>42649</v>
      </c>
      <c r="D623" s="33">
        <f>Table3[[#This Row],[Closed Date]]+ (7*365)</f>
        <v>45204</v>
      </c>
      <c r="E623" s="33"/>
      <c r="F623" s="32"/>
      <c r="G623" s="32">
        <v>10480</v>
      </c>
      <c r="H623" s="32">
        <v>101079</v>
      </c>
      <c r="I623" s="33">
        <v>42278</v>
      </c>
      <c r="J623" s="33">
        <v>43008</v>
      </c>
      <c r="K623" s="32"/>
      <c r="L623" s="32" t="s">
        <v>93</v>
      </c>
      <c r="M623" s="32" t="s">
        <v>74</v>
      </c>
      <c r="N623" s="32">
        <v>2</v>
      </c>
      <c r="O623" s="9" t="s">
        <v>5515</v>
      </c>
      <c r="P623" s="9" t="s">
        <v>3043</v>
      </c>
      <c r="Q623" s="9" t="s">
        <v>5516</v>
      </c>
      <c r="R623" s="9" t="s">
        <v>5541</v>
      </c>
      <c r="S623" s="9" t="s">
        <v>5542</v>
      </c>
      <c r="T623" s="9"/>
      <c r="U623" s="9"/>
      <c r="V623" s="9" t="s">
        <v>5519</v>
      </c>
      <c r="W623" s="9"/>
      <c r="X623" s="9"/>
      <c r="Y623" s="9"/>
      <c r="Z623" s="9" t="s">
        <v>5521</v>
      </c>
      <c r="AA623" s="9" t="s">
        <v>5543</v>
      </c>
      <c r="AB623" s="9" t="s">
        <v>238</v>
      </c>
      <c r="AC623" s="9" t="s">
        <v>241</v>
      </c>
      <c r="AD623" s="9" t="s">
        <v>5544</v>
      </c>
      <c r="AE623" s="9" t="s">
        <v>238</v>
      </c>
      <c r="AF623" s="9" t="s">
        <v>241</v>
      </c>
      <c r="AG623" s="9" t="s">
        <v>5545</v>
      </c>
      <c r="AH623" s="9" t="s">
        <v>91</v>
      </c>
      <c r="AI623" s="9" t="s">
        <v>91</v>
      </c>
      <c r="AJ623" s="9" t="s">
        <v>91</v>
      </c>
      <c r="AK623" s="9" t="s">
        <v>91</v>
      </c>
      <c r="AL623" s="9" t="s">
        <v>91</v>
      </c>
      <c r="AM623" s="9" t="s">
        <v>91</v>
      </c>
      <c r="AN623" s="9" t="s">
        <v>5546</v>
      </c>
      <c r="AO623" s="19">
        <f>EDATE(Table2[[#This Row],[Licensed to]], -13)</f>
        <v>45746</v>
      </c>
      <c r="AP623" s="19">
        <f>EDATE(Table2[[#This Row],[Licensed to]],-4)</f>
        <v>46021</v>
      </c>
      <c r="AQ623" s="19">
        <f>EDATE(Table2[[#This Row],[Licensed to]], -13)</f>
        <v>45746</v>
      </c>
      <c r="AR623" s="19">
        <f>EDATE(Table2[[#This Row],[Licensed to]],-4)</f>
        <v>46021</v>
      </c>
    </row>
    <row r="624" spans="1:44">
      <c r="A624" s="9" t="s">
        <v>5547</v>
      </c>
      <c r="B624" s="33">
        <v>39415</v>
      </c>
      <c r="C624" s="44">
        <v>45427</v>
      </c>
      <c r="D624" s="33">
        <f>Table3[[#This Row],[Closed Date]]+ (7*365)</f>
        <v>47982</v>
      </c>
      <c r="E624" s="33"/>
      <c r="F624" s="32"/>
      <c r="G624" s="32">
        <v>12651</v>
      </c>
      <c r="H624" s="32">
        <v>100664</v>
      </c>
      <c r="I624" s="33">
        <v>44958</v>
      </c>
      <c r="J624" s="33">
        <v>45427</v>
      </c>
      <c r="K624" s="32"/>
      <c r="L624" s="32" t="s">
        <v>93</v>
      </c>
      <c r="M624" s="32" t="s">
        <v>74</v>
      </c>
      <c r="N624" s="32">
        <v>3</v>
      </c>
      <c r="O624" s="9" t="s">
        <v>5515</v>
      </c>
      <c r="P624" s="9" t="s">
        <v>3043</v>
      </c>
      <c r="Q624" s="9" t="s">
        <v>5535</v>
      </c>
      <c r="R624" s="9" t="s">
        <v>5526</v>
      </c>
      <c r="S624" s="9" t="s">
        <v>5527</v>
      </c>
      <c r="T624" s="9"/>
      <c r="U624" s="9"/>
      <c r="V624" s="9" t="s">
        <v>5548</v>
      </c>
      <c r="W624" s="9"/>
      <c r="X624" s="9" t="s">
        <v>5549</v>
      </c>
      <c r="Y624" s="9"/>
      <c r="Z624" s="9" t="s">
        <v>5537</v>
      </c>
      <c r="AA624" s="9" t="s">
        <v>5529</v>
      </c>
      <c r="AB624" s="9" t="s">
        <v>238</v>
      </c>
      <c r="AC624" s="9" t="s">
        <v>241</v>
      </c>
      <c r="AD624" s="9" t="s">
        <v>5550</v>
      </c>
      <c r="AE624" s="9" t="s">
        <v>238</v>
      </c>
      <c r="AF624" s="9" t="s">
        <v>241</v>
      </c>
      <c r="AG624" s="9" t="s">
        <v>5551</v>
      </c>
      <c r="AH624" s="9" t="s">
        <v>90</v>
      </c>
      <c r="AI624" s="9" t="s">
        <v>91</v>
      </c>
      <c r="AJ624" s="9" t="s">
        <v>91</v>
      </c>
      <c r="AK624" s="9" t="s">
        <v>91</v>
      </c>
      <c r="AL624" s="9" t="s">
        <v>90</v>
      </c>
      <c r="AM624" s="9" t="s">
        <v>91</v>
      </c>
      <c r="AN624" s="9" t="s">
        <v>5552</v>
      </c>
      <c r="AO624" s="19">
        <f>EDATE(Table2[[#This Row],[Licensed to]], -13)</f>
        <v>45626</v>
      </c>
      <c r="AP624" s="19">
        <f>EDATE(Table2[[#This Row],[Licensed to]],-4)</f>
        <v>45900</v>
      </c>
      <c r="AQ624" s="19">
        <f>EDATE(Table2[[#This Row],[Licensed to]], -13)</f>
        <v>45626</v>
      </c>
      <c r="AR624" s="19">
        <f>EDATE(Table2[[#This Row],[Licensed to]],-4)</f>
        <v>45900</v>
      </c>
    </row>
    <row r="625" spans="1:44">
      <c r="A625" s="9" t="s">
        <v>5553</v>
      </c>
      <c r="B625" s="33">
        <v>39395</v>
      </c>
      <c r="C625" s="44">
        <v>43133</v>
      </c>
      <c r="D625" s="33">
        <f>Table3[[#This Row],[Closed Date]]+ (7*365)</f>
        <v>45688</v>
      </c>
      <c r="E625" s="33"/>
      <c r="F625" s="32"/>
      <c r="G625" s="32"/>
      <c r="H625" s="32">
        <v>100663</v>
      </c>
      <c r="I625" s="33">
        <v>42795</v>
      </c>
      <c r="J625" s="33">
        <v>43524</v>
      </c>
      <c r="K625" s="32"/>
      <c r="L625" s="32" t="s">
        <v>93</v>
      </c>
      <c r="M625" s="32" t="s">
        <v>74</v>
      </c>
      <c r="N625" s="32">
        <v>4</v>
      </c>
      <c r="O625" s="9" t="s">
        <v>5515</v>
      </c>
      <c r="P625" s="9" t="s">
        <v>694</v>
      </c>
      <c r="Q625" s="9" t="s">
        <v>5516</v>
      </c>
      <c r="R625" s="9" t="s">
        <v>5554</v>
      </c>
      <c r="S625" s="9" t="s">
        <v>1623</v>
      </c>
      <c r="T625" s="9"/>
      <c r="U625" s="9"/>
      <c r="V625" s="9" t="s">
        <v>5519</v>
      </c>
      <c r="W625" s="9"/>
      <c r="X625" s="9"/>
      <c r="Y625" s="9"/>
      <c r="Z625" s="9" t="s">
        <v>5521</v>
      </c>
      <c r="AA625" s="9" t="s">
        <v>5529</v>
      </c>
      <c r="AB625" s="9" t="s">
        <v>238</v>
      </c>
      <c r="AC625" s="9" t="s">
        <v>241</v>
      </c>
      <c r="AD625" s="9" t="s">
        <v>5555</v>
      </c>
      <c r="AE625" s="9" t="s">
        <v>238</v>
      </c>
      <c r="AF625" s="9" t="s">
        <v>241</v>
      </c>
      <c r="AG625" s="9" t="s">
        <v>5556</v>
      </c>
      <c r="AH625" s="9" t="s">
        <v>91</v>
      </c>
      <c r="AI625" s="9" t="s">
        <v>91</v>
      </c>
      <c r="AJ625" s="9" t="s">
        <v>91</v>
      </c>
      <c r="AK625" s="9" t="s">
        <v>91</v>
      </c>
      <c r="AL625" s="9" t="s">
        <v>90</v>
      </c>
      <c r="AM625" s="9" t="s">
        <v>91</v>
      </c>
      <c r="AN625" s="9" t="s">
        <v>5557</v>
      </c>
      <c r="AO625" s="19">
        <f>EDATE(Table2[[#This Row],[Licensed to]], -13)</f>
        <v>46203</v>
      </c>
      <c r="AP625" s="19">
        <f>EDATE(Table2[[#This Row],[Licensed to]],-4)</f>
        <v>46477</v>
      </c>
      <c r="AQ625" s="19">
        <f>EDATE(Table2[[#This Row],[Licensed to]], -13)</f>
        <v>46203</v>
      </c>
      <c r="AR625" s="19">
        <f>EDATE(Table2[[#This Row],[Licensed to]],-4)</f>
        <v>46477</v>
      </c>
    </row>
    <row r="626" spans="1:44">
      <c r="A626" s="9" t="s">
        <v>5553</v>
      </c>
      <c r="B626" s="33">
        <v>39342</v>
      </c>
      <c r="C626" s="44">
        <v>39688</v>
      </c>
      <c r="D626" s="33">
        <f>Table3[[#This Row],[Closed Date]]+ (7*365)</f>
        <v>42243</v>
      </c>
      <c r="E626" s="33">
        <v>45817</v>
      </c>
      <c r="F626" s="32"/>
      <c r="G626" s="32"/>
      <c r="H626" s="32">
        <v>100648</v>
      </c>
      <c r="I626" s="33">
        <v>39342</v>
      </c>
      <c r="J626" s="33">
        <v>39707</v>
      </c>
      <c r="K626" s="32"/>
      <c r="L626" s="32" t="s">
        <v>73</v>
      </c>
      <c r="M626" s="32" t="s">
        <v>169</v>
      </c>
      <c r="N626" s="32">
        <v>2</v>
      </c>
      <c r="O626" s="9" t="s">
        <v>5515</v>
      </c>
      <c r="P626" s="9" t="s">
        <v>3043</v>
      </c>
      <c r="Q626" s="9" t="s">
        <v>5558</v>
      </c>
      <c r="R626" s="9" t="s">
        <v>5559</v>
      </c>
      <c r="S626" s="9" t="s">
        <v>5560</v>
      </c>
      <c r="T626" s="9"/>
      <c r="U626" s="9"/>
      <c r="V626" s="9" t="s">
        <v>5561</v>
      </c>
      <c r="W626" s="9"/>
      <c r="X626" s="9"/>
      <c r="Y626" s="9"/>
      <c r="Z626" s="9" t="s">
        <v>5562</v>
      </c>
      <c r="AA626" s="9" t="s">
        <v>5563</v>
      </c>
      <c r="AB626" s="9" t="s">
        <v>238</v>
      </c>
      <c r="AC626" s="9" t="s">
        <v>241</v>
      </c>
      <c r="AD626" s="9" t="s">
        <v>5564</v>
      </c>
      <c r="AE626" s="9" t="s">
        <v>238</v>
      </c>
      <c r="AF626" s="9" t="s">
        <v>241</v>
      </c>
      <c r="AG626" s="9" t="s">
        <v>5556</v>
      </c>
      <c r="AH626" s="9" t="s">
        <v>91</v>
      </c>
      <c r="AI626" s="9" t="s">
        <v>91</v>
      </c>
      <c r="AJ626" s="9" t="s">
        <v>91</v>
      </c>
      <c r="AK626" s="9" t="s">
        <v>91</v>
      </c>
      <c r="AL626" s="9" t="s">
        <v>90</v>
      </c>
      <c r="AM626" s="9" t="s">
        <v>91</v>
      </c>
      <c r="AN626" s="9" t="s">
        <v>5565</v>
      </c>
      <c r="AO626" s="19">
        <f>EDATE(Table2[[#This Row],[Licensed to]], -13)</f>
        <v>45626</v>
      </c>
      <c r="AP626" s="19">
        <f>EDATE(Table2[[#This Row],[Licensed to]],-4)</f>
        <v>45900</v>
      </c>
      <c r="AQ626" s="19">
        <f>EDATE(Table2[[#This Row],[Licensed to]], -13)</f>
        <v>45626</v>
      </c>
      <c r="AR626" s="19">
        <f>EDATE(Table2[[#This Row],[Licensed to]],-4)</f>
        <v>45900</v>
      </c>
    </row>
    <row r="627" spans="1:44">
      <c r="A627" s="9" t="s">
        <v>5566</v>
      </c>
      <c r="B627" s="33">
        <v>38797</v>
      </c>
      <c r="C627" s="44">
        <v>39387</v>
      </c>
      <c r="D627" s="33">
        <f>Table3[[#This Row],[Closed Date]]+ (7*365)</f>
        <v>41942</v>
      </c>
      <c r="E627" s="33">
        <v>45817</v>
      </c>
      <c r="F627" s="32"/>
      <c r="G627" s="32"/>
      <c r="H627" s="32">
        <v>100510</v>
      </c>
      <c r="I627" s="33">
        <v>39170</v>
      </c>
      <c r="J627" s="33">
        <v>39527</v>
      </c>
      <c r="K627" s="32"/>
      <c r="L627" s="32" t="s">
        <v>73</v>
      </c>
      <c r="M627" s="32" t="s">
        <v>169</v>
      </c>
      <c r="N627" s="32">
        <v>5</v>
      </c>
      <c r="O627" s="9" t="s">
        <v>5567</v>
      </c>
      <c r="P627" s="9" t="s">
        <v>5568</v>
      </c>
      <c r="Q627" s="9" t="s">
        <v>5569</v>
      </c>
      <c r="R627" s="9" t="s">
        <v>5570</v>
      </c>
      <c r="S627" s="9" t="s">
        <v>5571</v>
      </c>
      <c r="T627" s="9"/>
      <c r="U627" s="9"/>
      <c r="V627" s="9" t="s">
        <v>5572</v>
      </c>
      <c r="W627" s="9"/>
      <c r="X627" s="9"/>
      <c r="Y627" s="9"/>
      <c r="Z627" s="9" t="s">
        <v>5573</v>
      </c>
      <c r="AA627" s="9" t="s">
        <v>5574</v>
      </c>
      <c r="AB627" s="9" t="s">
        <v>87</v>
      </c>
      <c r="AC627" s="9" t="s">
        <v>88</v>
      </c>
      <c r="AD627" s="9" t="s">
        <v>5574</v>
      </c>
      <c r="AE627" s="9" t="s">
        <v>87</v>
      </c>
      <c r="AF627" s="9" t="s">
        <v>88</v>
      </c>
      <c r="AG627" s="9" t="s">
        <v>5575</v>
      </c>
      <c r="AH627" s="9" t="s">
        <v>91</v>
      </c>
      <c r="AI627" s="9" t="s">
        <v>91</v>
      </c>
      <c r="AJ627" s="9" t="s">
        <v>91</v>
      </c>
      <c r="AK627" s="9" t="s">
        <v>91</v>
      </c>
      <c r="AL627" s="9" t="s">
        <v>91</v>
      </c>
      <c r="AM627" s="9" t="s">
        <v>91</v>
      </c>
      <c r="AN627" s="9" t="s">
        <v>5576</v>
      </c>
      <c r="AO627" s="19">
        <f>EDATE(Table2[[#This Row],[Licensed to]], -13)</f>
        <v>45716</v>
      </c>
      <c r="AP627" s="19">
        <f>EDATE(Table2[[#This Row],[Licensed to]],-4)</f>
        <v>45991</v>
      </c>
      <c r="AQ627" s="19">
        <f>EDATE(Table2[[#This Row],[Licensed to]], -13)</f>
        <v>45716</v>
      </c>
      <c r="AR627" s="19">
        <f>EDATE(Table2[[#This Row],[Licensed to]],-4)</f>
        <v>45991</v>
      </c>
    </row>
    <row r="628" spans="1:44">
      <c r="A628" s="9" t="s">
        <v>5577</v>
      </c>
      <c r="B628" s="33">
        <v>38646</v>
      </c>
      <c r="C628" s="44">
        <v>39374</v>
      </c>
      <c r="D628" s="33">
        <f>Table3[[#This Row],[Closed Date]]+ (7*365)</f>
        <v>41929</v>
      </c>
      <c r="E628" s="33">
        <v>45817</v>
      </c>
      <c r="F628" s="32"/>
      <c r="G628" s="32"/>
      <c r="H628" s="32">
        <v>100470</v>
      </c>
      <c r="I628" s="33">
        <v>39010</v>
      </c>
      <c r="J628" s="33">
        <v>39374</v>
      </c>
      <c r="K628" s="32"/>
      <c r="L628" s="32" t="s">
        <v>93</v>
      </c>
      <c r="M628" s="32" t="s">
        <v>169</v>
      </c>
      <c r="N628" s="32">
        <v>3</v>
      </c>
      <c r="O628" s="9"/>
      <c r="P628" s="9" t="s">
        <v>5578</v>
      </c>
      <c r="Q628" s="9" t="s">
        <v>5579</v>
      </c>
      <c r="R628" s="9" t="s">
        <v>5580</v>
      </c>
      <c r="S628" s="9" t="s">
        <v>5579</v>
      </c>
      <c r="T628" s="9"/>
      <c r="U628" s="9"/>
      <c r="V628" s="9" t="s">
        <v>5581</v>
      </c>
      <c r="W628" s="9"/>
      <c r="X628" s="9"/>
      <c r="Y628" s="9"/>
      <c r="Z628" s="9" t="s">
        <v>5582</v>
      </c>
      <c r="AA628" s="9" t="s">
        <v>5583</v>
      </c>
      <c r="AB628" s="9" t="s">
        <v>440</v>
      </c>
      <c r="AC628" s="9" t="s">
        <v>441</v>
      </c>
      <c r="AD628" s="9" t="s">
        <v>5584</v>
      </c>
      <c r="AE628" s="9" t="s">
        <v>440</v>
      </c>
      <c r="AF628" s="9" t="s">
        <v>441</v>
      </c>
      <c r="AG628" s="9" t="s">
        <v>5585</v>
      </c>
      <c r="AH628" s="9" t="s">
        <v>91</v>
      </c>
      <c r="AI628" s="9" t="s">
        <v>91</v>
      </c>
      <c r="AJ628" s="9" t="s">
        <v>91</v>
      </c>
      <c r="AK628" s="9" t="s">
        <v>91</v>
      </c>
      <c r="AL628" s="9" t="s">
        <v>90</v>
      </c>
      <c r="AM628" s="9" t="s">
        <v>91</v>
      </c>
      <c r="AN628" s="9" t="s">
        <v>5586</v>
      </c>
      <c r="AO628" s="19">
        <f>EDATE(Table2[[#This Row],[Licensed to]], -13)</f>
        <v>45777</v>
      </c>
      <c r="AP628" s="19">
        <f>EDATE(Table2[[#This Row],[Licensed to]],-4)</f>
        <v>46053</v>
      </c>
      <c r="AQ628" s="19">
        <f>EDATE(Table2[[#This Row],[Licensed to]], -13)</f>
        <v>45777</v>
      </c>
      <c r="AR628" s="19">
        <f>EDATE(Table2[[#This Row],[Licensed to]],-4)</f>
        <v>46053</v>
      </c>
    </row>
    <row r="629" spans="1:44">
      <c r="A629" s="9" t="s">
        <v>5587</v>
      </c>
      <c r="B629" s="33">
        <v>37519</v>
      </c>
      <c r="C629" s="44">
        <v>43606</v>
      </c>
      <c r="D629" s="33">
        <f>Table3[[#This Row],[Closed Date]]+ (7*365)</f>
        <v>46161</v>
      </c>
      <c r="E629" s="33"/>
      <c r="F629" s="32"/>
      <c r="G629" s="32">
        <v>13490</v>
      </c>
      <c r="H629" s="32">
        <v>233</v>
      </c>
      <c r="I629" s="33">
        <v>43009</v>
      </c>
      <c r="J629" s="33">
        <v>43738</v>
      </c>
      <c r="K629" s="32"/>
      <c r="L629" s="32" t="s">
        <v>93</v>
      </c>
      <c r="M629" s="32" t="s">
        <v>485</v>
      </c>
      <c r="N629" s="32">
        <v>8</v>
      </c>
      <c r="O629" s="9" t="s">
        <v>5588</v>
      </c>
      <c r="P629" s="9" t="s">
        <v>171</v>
      </c>
      <c r="Q629" s="9" t="s">
        <v>5589</v>
      </c>
      <c r="R629" s="9" t="s">
        <v>5590</v>
      </c>
      <c r="S629" s="9" t="s">
        <v>5591</v>
      </c>
      <c r="T629" s="9"/>
      <c r="U629" s="9"/>
      <c r="V629" s="9" t="s">
        <v>5592</v>
      </c>
      <c r="W629" s="9"/>
      <c r="X629" s="9"/>
      <c r="Y629" s="9"/>
      <c r="Z629" s="9" t="s">
        <v>5593</v>
      </c>
      <c r="AA629" s="9" t="s">
        <v>5594</v>
      </c>
      <c r="AB629" s="9" t="s">
        <v>87</v>
      </c>
      <c r="AC629" s="9" t="s">
        <v>212</v>
      </c>
      <c r="AD629" s="9" t="s">
        <v>5594</v>
      </c>
      <c r="AE629" s="9" t="s">
        <v>87</v>
      </c>
      <c r="AF629" s="9" t="s">
        <v>212</v>
      </c>
      <c r="AG629" s="9" t="s">
        <v>4085</v>
      </c>
      <c r="AH629" s="9" t="s">
        <v>91</v>
      </c>
      <c r="AI629" s="9" t="s">
        <v>91</v>
      </c>
      <c r="AJ629" s="9" t="s">
        <v>91</v>
      </c>
      <c r="AK629" s="9" t="s">
        <v>90</v>
      </c>
      <c r="AL629" s="9" t="s">
        <v>91</v>
      </c>
      <c r="AM629" s="9" t="s">
        <v>91</v>
      </c>
      <c r="AN629" s="9" t="s">
        <v>274</v>
      </c>
      <c r="AO629" s="19">
        <f>EDATE(Table2[[#This Row],[Licensed to]], -13)</f>
        <v>46234</v>
      </c>
      <c r="AP629" s="19">
        <f>EDATE(Table2[[#This Row],[Licensed to]],-4)</f>
        <v>46507</v>
      </c>
      <c r="AQ629" s="19">
        <f>EDATE(Table2[[#This Row],[Licensed to]], -13)</f>
        <v>46234</v>
      </c>
      <c r="AR629" s="19">
        <f>EDATE(Table2[[#This Row],[Licensed to]],-4)</f>
        <v>46507</v>
      </c>
    </row>
    <row r="630" spans="1:44">
      <c r="A630" s="9" t="s">
        <v>5595</v>
      </c>
      <c r="B630" s="33">
        <v>39743</v>
      </c>
      <c r="C630" s="44">
        <v>41532</v>
      </c>
      <c r="D630" s="33">
        <f>Table3[[#This Row],[Closed Date]]+ (7*365)</f>
        <v>44087</v>
      </c>
      <c r="E630" s="33"/>
      <c r="F630" s="32"/>
      <c r="G630" s="32"/>
      <c r="H630" s="32">
        <v>100721</v>
      </c>
      <c r="I630" s="33">
        <v>40909</v>
      </c>
      <c r="J630" s="33">
        <v>41639</v>
      </c>
      <c r="K630" s="32"/>
      <c r="L630" s="32" t="s">
        <v>93</v>
      </c>
      <c r="M630" s="32" t="s">
        <v>94</v>
      </c>
      <c r="N630" s="32">
        <v>8</v>
      </c>
      <c r="O630" s="9" t="s">
        <v>5596</v>
      </c>
      <c r="P630" s="9" t="s">
        <v>171</v>
      </c>
      <c r="Q630" s="9" t="s">
        <v>5589</v>
      </c>
      <c r="R630" s="9" t="s">
        <v>5590</v>
      </c>
      <c r="S630" s="9" t="s">
        <v>5591</v>
      </c>
      <c r="T630" s="9"/>
      <c r="U630" s="9"/>
      <c r="V630" s="9" t="s">
        <v>5597</v>
      </c>
      <c r="W630" s="9"/>
      <c r="X630" s="9"/>
      <c r="Y630" s="9"/>
      <c r="Z630" s="9" t="s">
        <v>5593</v>
      </c>
      <c r="AA630" s="9" t="s">
        <v>5598</v>
      </c>
      <c r="AB630" s="9" t="s">
        <v>87</v>
      </c>
      <c r="AC630" s="9" t="s">
        <v>88</v>
      </c>
      <c r="AD630" s="9" t="s">
        <v>5599</v>
      </c>
      <c r="AE630" s="9" t="s">
        <v>87</v>
      </c>
      <c r="AF630" s="9" t="s">
        <v>88</v>
      </c>
      <c r="AG630" s="9" t="s">
        <v>4186</v>
      </c>
      <c r="AH630" s="9" t="s">
        <v>91</v>
      </c>
      <c r="AI630" s="9" t="s">
        <v>91</v>
      </c>
      <c r="AJ630" s="9" t="s">
        <v>91</v>
      </c>
      <c r="AK630" s="9" t="s">
        <v>91</v>
      </c>
      <c r="AL630" s="9" t="s">
        <v>91</v>
      </c>
      <c r="AM630" s="9" t="s">
        <v>91</v>
      </c>
      <c r="AN630" s="9" t="s">
        <v>5600</v>
      </c>
      <c r="AO630" s="19">
        <f>EDATE(Table2[[#This Row],[Licensed to]], -13)</f>
        <v>46081</v>
      </c>
      <c r="AP630" s="19">
        <f>EDATE(Table2[[#This Row],[Licensed to]],-4)</f>
        <v>46356</v>
      </c>
      <c r="AQ630" s="19">
        <f>EDATE(Table2[[#This Row],[Licensed to]], -13)</f>
        <v>46081</v>
      </c>
      <c r="AR630" s="19">
        <f>EDATE(Table2[[#This Row],[Licensed to]],-4)</f>
        <v>46356</v>
      </c>
    </row>
    <row r="631" spans="1:44">
      <c r="A631" s="9" t="s">
        <v>5601</v>
      </c>
      <c r="B631" s="32"/>
      <c r="C631" s="44">
        <v>38630</v>
      </c>
      <c r="D631" s="33">
        <f>Table3[[#This Row],[Closed Date]]+ (7*365)</f>
        <v>41185</v>
      </c>
      <c r="E631" s="33" t="s">
        <v>541</v>
      </c>
      <c r="F631" s="32"/>
      <c r="G631" s="32"/>
      <c r="H631" s="32">
        <v>240</v>
      </c>
      <c r="I631" s="33">
        <v>38001</v>
      </c>
      <c r="J631" s="33">
        <v>38366</v>
      </c>
      <c r="K631" s="32"/>
      <c r="L631" s="32" t="s">
        <v>73</v>
      </c>
      <c r="M631" s="32" t="s">
        <v>94</v>
      </c>
      <c r="N631" s="32">
        <v>5</v>
      </c>
      <c r="O631" s="9"/>
      <c r="P631" s="9" t="s">
        <v>5602</v>
      </c>
      <c r="Q631" s="9" t="s">
        <v>5603</v>
      </c>
      <c r="R631" s="9"/>
      <c r="S631" s="9"/>
      <c r="T631" s="9"/>
      <c r="U631" s="9"/>
      <c r="V631" s="9" t="s">
        <v>5604</v>
      </c>
      <c r="W631" s="9"/>
      <c r="X631" s="9"/>
      <c r="Y631" s="9"/>
      <c r="Z631" s="9"/>
      <c r="AA631" s="9" t="s">
        <v>5605</v>
      </c>
      <c r="AB631" s="9" t="s">
        <v>87</v>
      </c>
      <c r="AC631" s="9" t="s">
        <v>138</v>
      </c>
      <c r="AD631" s="9" t="s">
        <v>5606</v>
      </c>
      <c r="AE631" s="9" t="s">
        <v>87</v>
      </c>
      <c r="AF631" s="9" t="s">
        <v>138</v>
      </c>
      <c r="AG631" s="9" t="s">
        <v>5607</v>
      </c>
      <c r="AH631" s="9" t="s">
        <v>91</v>
      </c>
      <c r="AI631" s="9" t="s">
        <v>91</v>
      </c>
      <c r="AJ631" s="9" t="s">
        <v>91</v>
      </c>
      <c r="AK631" s="9" t="s">
        <v>91</v>
      </c>
      <c r="AL631" s="9" t="s">
        <v>91</v>
      </c>
      <c r="AM631" s="9" t="s">
        <v>91</v>
      </c>
      <c r="AN631" s="9" t="s">
        <v>5608</v>
      </c>
      <c r="AO631" s="19">
        <f>EDATE(Table2[[#This Row],[Licensed to]], -13)</f>
        <v>45777</v>
      </c>
      <c r="AP631" s="19">
        <f>EDATE(Table2[[#This Row],[Licensed to]],-4)</f>
        <v>46053</v>
      </c>
      <c r="AQ631" s="19">
        <f>EDATE(Table2[[#This Row],[Licensed to]], -13)</f>
        <v>45777</v>
      </c>
      <c r="AR631" s="19">
        <f>EDATE(Table2[[#This Row],[Licensed to]],-4)</f>
        <v>46053</v>
      </c>
    </row>
    <row r="632" spans="1:44">
      <c r="A632" s="9" t="s">
        <v>5609</v>
      </c>
      <c r="B632" s="33">
        <v>43089</v>
      </c>
      <c r="C632" s="44">
        <v>43724</v>
      </c>
      <c r="D632" s="33">
        <f>Table3[[#This Row],[Closed Date]]+ (7*365)</f>
        <v>46279</v>
      </c>
      <c r="E632" s="33"/>
      <c r="F632" s="32"/>
      <c r="G632" s="32">
        <v>17830</v>
      </c>
      <c r="H632" s="32">
        <v>101249</v>
      </c>
      <c r="I632" s="33">
        <v>43642</v>
      </c>
      <c r="J632" s="33">
        <v>44196</v>
      </c>
      <c r="K632" s="32"/>
      <c r="L632" s="32" t="s">
        <v>93</v>
      </c>
      <c r="M632" s="32" t="s">
        <v>74</v>
      </c>
      <c r="N632" s="32">
        <v>5</v>
      </c>
      <c r="O632" s="9" t="s">
        <v>5610</v>
      </c>
      <c r="P632" s="9" t="s">
        <v>1329</v>
      </c>
      <c r="Q632" s="9" t="s">
        <v>5611</v>
      </c>
      <c r="R632" s="9" t="s">
        <v>5612</v>
      </c>
      <c r="S632" s="9" t="s">
        <v>5611</v>
      </c>
      <c r="T632" s="9"/>
      <c r="U632" s="9"/>
      <c r="V632" s="9" t="s">
        <v>5613</v>
      </c>
      <c r="W632" s="9" t="s">
        <v>5613</v>
      </c>
      <c r="X632" s="9" t="s">
        <v>5613</v>
      </c>
      <c r="Y632" s="9"/>
      <c r="Z632" s="9" t="s">
        <v>5614</v>
      </c>
      <c r="AA632" s="9" t="s">
        <v>5615</v>
      </c>
      <c r="AB632" s="9" t="s">
        <v>358</v>
      </c>
      <c r="AC632" s="9" t="s">
        <v>359</v>
      </c>
      <c r="AD632" s="9" t="s">
        <v>5615</v>
      </c>
      <c r="AE632" s="9" t="s">
        <v>358</v>
      </c>
      <c r="AF632" s="9" t="s">
        <v>359</v>
      </c>
      <c r="AG632" s="9" t="s">
        <v>5616</v>
      </c>
      <c r="AH632" s="9" t="s">
        <v>91</v>
      </c>
      <c r="AI632" s="9" t="s">
        <v>91</v>
      </c>
      <c r="AJ632" s="9" t="s">
        <v>91</v>
      </c>
      <c r="AK632" s="9" t="s">
        <v>91</v>
      </c>
      <c r="AL632" s="9" t="s">
        <v>91</v>
      </c>
      <c r="AM632" s="9" t="s">
        <v>91</v>
      </c>
      <c r="AN632" s="9" t="s">
        <v>5617</v>
      </c>
      <c r="AO632" s="19">
        <f>EDATE(Table2[[#This Row],[Licensed to]], -13)</f>
        <v>45777</v>
      </c>
      <c r="AP632" s="19">
        <f>EDATE(Table2[[#This Row],[Licensed to]],-4)</f>
        <v>46053</v>
      </c>
      <c r="AQ632" s="19">
        <f>EDATE(Table2[[#This Row],[Licensed to]], -13)</f>
        <v>45777</v>
      </c>
      <c r="AR632" s="19">
        <f>EDATE(Table2[[#This Row],[Licensed to]],-4)</f>
        <v>46053</v>
      </c>
    </row>
    <row r="633" spans="1:44">
      <c r="A633" s="9" t="s">
        <v>5618</v>
      </c>
      <c r="B633" s="33">
        <v>39237</v>
      </c>
      <c r="C633" s="44">
        <v>43251</v>
      </c>
      <c r="D633" s="33">
        <f>Table3[[#This Row],[Closed Date]]+ (7*365)</f>
        <v>45806</v>
      </c>
      <c r="E633" s="33"/>
      <c r="F633" s="32"/>
      <c r="G633" s="32"/>
      <c r="H633" s="32">
        <v>100610</v>
      </c>
      <c r="I633" s="33">
        <v>42972</v>
      </c>
      <c r="J633" s="33">
        <v>43708</v>
      </c>
      <c r="K633" s="32"/>
      <c r="L633" s="32" t="s">
        <v>93</v>
      </c>
      <c r="M633" s="32" t="s">
        <v>74</v>
      </c>
      <c r="N633" s="32">
        <v>2</v>
      </c>
      <c r="O633" s="9" t="s">
        <v>5619</v>
      </c>
      <c r="P633" s="9" t="s">
        <v>5620</v>
      </c>
      <c r="Q633" s="9" t="s">
        <v>5621</v>
      </c>
      <c r="R633" s="9" t="s">
        <v>5622</v>
      </c>
      <c r="S633" s="9" t="s">
        <v>5623</v>
      </c>
      <c r="T633" s="9"/>
      <c r="U633" s="9"/>
      <c r="V633" s="9" t="s">
        <v>3766</v>
      </c>
      <c r="W633" s="9"/>
      <c r="X633" s="9" t="s">
        <v>5624</v>
      </c>
      <c r="Y633" s="9"/>
      <c r="Z633" s="9" t="s">
        <v>5625</v>
      </c>
      <c r="AA633" s="9" t="s">
        <v>5626</v>
      </c>
      <c r="AB633" s="9" t="s">
        <v>87</v>
      </c>
      <c r="AC633" s="9" t="s">
        <v>272</v>
      </c>
      <c r="AD633" s="9" t="s">
        <v>5626</v>
      </c>
      <c r="AE633" s="9" t="s">
        <v>87</v>
      </c>
      <c r="AF633" s="9" t="s">
        <v>272</v>
      </c>
      <c r="AG633" s="9" t="s">
        <v>5627</v>
      </c>
      <c r="AH633" s="9" t="s">
        <v>91</v>
      </c>
      <c r="AI633" s="9" t="s">
        <v>91</v>
      </c>
      <c r="AJ633" s="9" t="s">
        <v>91</v>
      </c>
      <c r="AK633" s="9" t="s">
        <v>91</v>
      </c>
      <c r="AL633" s="9" t="s">
        <v>91</v>
      </c>
      <c r="AM633" s="9" t="s">
        <v>91</v>
      </c>
      <c r="AN633" s="9" t="s">
        <v>5628</v>
      </c>
      <c r="AO633" s="19">
        <f>EDATE(Table2[[#This Row],[Licensed to]], -13)</f>
        <v>46295</v>
      </c>
      <c r="AP633" s="19">
        <f>EDATE(Table2[[#This Row],[Licensed to]],-4)</f>
        <v>46568</v>
      </c>
      <c r="AQ633" s="19">
        <f>EDATE(Table2[[#This Row],[Licensed to]], -13)</f>
        <v>46295</v>
      </c>
      <c r="AR633" s="19">
        <f>EDATE(Table2[[#This Row],[Licensed to]],-4)</f>
        <v>46568</v>
      </c>
    </row>
    <row r="634" spans="1:44">
      <c r="A634" s="9" t="s">
        <v>5629</v>
      </c>
      <c r="B634" s="33">
        <v>42622</v>
      </c>
      <c r="C634" s="44">
        <v>42978</v>
      </c>
      <c r="D634" s="33">
        <f>Table3[[#This Row],[Closed Date]]+ (7*365)</f>
        <v>45533</v>
      </c>
      <c r="E634" s="33"/>
      <c r="F634" s="32"/>
      <c r="G634" s="32">
        <v>22618</v>
      </c>
      <c r="H634" s="32">
        <v>101169</v>
      </c>
      <c r="I634" s="33">
        <v>42622</v>
      </c>
      <c r="J634" s="33">
        <v>43008</v>
      </c>
      <c r="K634" s="32"/>
      <c r="L634" s="32" t="s">
        <v>73</v>
      </c>
      <c r="M634" s="32" t="s">
        <v>74</v>
      </c>
      <c r="N634" s="32">
        <v>4</v>
      </c>
      <c r="O634" s="9" t="s">
        <v>5630</v>
      </c>
      <c r="P634" s="9" t="s">
        <v>78</v>
      </c>
      <c r="Q634" s="9" t="s">
        <v>5622</v>
      </c>
      <c r="R634" s="9" t="s">
        <v>4825</v>
      </c>
      <c r="S634" s="9" t="s">
        <v>5621</v>
      </c>
      <c r="T634" s="9"/>
      <c r="U634" s="9"/>
      <c r="V634" s="9" t="s">
        <v>3766</v>
      </c>
      <c r="W634" s="9" t="s">
        <v>3766</v>
      </c>
      <c r="X634" s="9" t="s">
        <v>5624</v>
      </c>
      <c r="Y634" s="9"/>
      <c r="Z634" s="9" t="s">
        <v>5625</v>
      </c>
      <c r="AA634" s="9" t="s">
        <v>3763</v>
      </c>
      <c r="AB634" s="9" t="s">
        <v>87</v>
      </c>
      <c r="AC634" s="9" t="s">
        <v>126</v>
      </c>
      <c r="AD634" s="9" t="s">
        <v>3763</v>
      </c>
      <c r="AE634" s="9" t="s">
        <v>87</v>
      </c>
      <c r="AF634" s="9" t="s">
        <v>126</v>
      </c>
      <c r="AG634" s="9" t="s">
        <v>3764</v>
      </c>
      <c r="AH634" s="9" t="s">
        <v>91</v>
      </c>
      <c r="AI634" s="9" t="s">
        <v>91</v>
      </c>
      <c r="AJ634" s="9" t="s">
        <v>91</v>
      </c>
      <c r="AK634" s="9" t="s">
        <v>91</v>
      </c>
      <c r="AL634" s="9" t="s">
        <v>91</v>
      </c>
      <c r="AM634" s="9" t="s">
        <v>90</v>
      </c>
      <c r="AN634" s="9" t="s">
        <v>274</v>
      </c>
      <c r="AO634" s="19">
        <f>EDATE(Table2[[#This Row],[Licensed to]], -13)</f>
        <v>46111</v>
      </c>
      <c r="AP634" s="19">
        <f>EDATE(Table2[[#This Row],[Licensed to]],-4)</f>
        <v>46386</v>
      </c>
      <c r="AQ634" s="19">
        <f>EDATE(Table2[[#This Row],[Licensed to]], -13)</f>
        <v>46111</v>
      </c>
      <c r="AR634" s="19">
        <f>EDATE(Table2[[#This Row],[Licensed to]],-4)</f>
        <v>46386</v>
      </c>
    </row>
    <row r="635" spans="1:44">
      <c r="A635" s="9" t="s">
        <v>5631</v>
      </c>
      <c r="B635" s="33">
        <v>39694</v>
      </c>
      <c r="C635" s="44">
        <v>40744</v>
      </c>
      <c r="D635" s="33">
        <f>Table3[[#This Row],[Closed Date]]+ (7*365)</f>
        <v>43299</v>
      </c>
      <c r="E635" s="33"/>
      <c r="F635" s="32"/>
      <c r="G635" s="32"/>
      <c r="H635" s="32">
        <v>100714</v>
      </c>
      <c r="I635" s="33">
        <v>40452</v>
      </c>
      <c r="J635" s="33">
        <v>41182</v>
      </c>
      <c r="K635" s="32"/>
      <c r="L635" s="32" t="s">
        <v>93</v>
      </c>
      <c r="M635" s="32" t="s">
        <v>74</v>
      </c>
      <c r="N635" s="32">
        <v>3</v>
      </c>
      <c r="O635" s="9" t="s">
        <v>5632</v>
      </c>
      <c r="P635" s="9" t="s">
        <v>2196</v>
      </c>
      <c r="Q635" s="9" t="s">
        <v>3560</v>
      </c>
      <c r="R635" s="9" t="s">
        <v>5633</v>
      </c>
      <c r="S635" s="9" t="s">
        <v>543</v>
      </c>
      <c r="T635" s="9"/>
      <c r="U635" s="9"/>
      <c r="V635" s="9" t="s">
        <v>5634</v>
      </c>
      <c r="W635" s="9"/>
      <c r="X635" s="9"/>
      <c r="Y635" s="9"/>
      <c r="Z635" s="9" t="s">
        <v>5635</v>
      </c>
      <c r="AA635" s="9" t="s">
        <v>5636</v>
      </c>
      <c r="AB635" s="9" t="s">
        <v>87</v>
      </c>
      <c r="AC635" s="9" t="s">
        <v>385</v>
      </c>
      <c r="AD635" s="9" t="s">
        <v>3563</v>
      </c>
      <c r="AE635" s="9" t="s">
        <v>87</v>
      </c>
      <c r="AF635" s="9" t="s">
        <v>385</v>
      </c>
      <c r="AG635" s="9" t="s">
        <v>5637</v>
      </c>
      <c r="AH635" s="9" t="s">
        <v>91</v>
      </c>
      <c r="AI635" s="9" t="s">
        <v>91</v>
      </c>
      <c r="AJ635" s="9" t="s">
        <v>91</v>
      </c>
      <c r="AK635" s="9" t="s">
        <v>91</v>
      </c>
      <c r="AL635" s="9" t="s">
        <v>91</v>
      </c>
      <c r="AM635" s="9" t="s">
        <v>91</v>
      </c>
      <c r="AN635" s="9" t="s">
        <v>5638</v>
      </c>
      <c r="AO635" s="19">
        <f>EDATE(Table2[[#This Row],[Licensed to]], -13)</f>
        <v>46264</v>
      </c>
      <c r="AP635" s="19">
        <f>EDATE(Table2[[#This Row],[Licensed to]],-4)</f>
        <v>46537</v>
      </c>
      <c r="AQ635" s="19">
        <f>EDATE(Table2[[#This Row],[Licensed to]], -13)</f>
        <v>46264</v>
      </c>
      <c r="AR635" s="19">
        <f>EDATE(Table2[[#This Row],[Licensed to]],-4)</f>
        <v>46537</v>
      </c>
    </row>
    <row r="636" spans="1:44">
      <c r="A636" s="9" t="s">
        <v>5639</v>
      </c>
      <c r="B636" s="33">
        <v>39041</v>
      </c>
      <c r="C636" s="44">
        <v>42623</v>
      </c>
      <c r="D636" s="33">
        <f>Table3[[#This Row],[Closed Date]]+ (7*365)</f>
        <v>45178</v>
      </c>
      <c r="E636" s="33"/>
      <c r="F636" s="32"/>
      <c r="G636" s="32"/>
      <c r="H636" s="32">
        <v>100560</v>
      </c>
      <c r="I636" s="33">
        <v>41974</v>
      </c>
      <c r="J636" s="33">
        <v>42704</v>
      </c>
      <c r="K636" s="32"/>
      <c r="L636" s="32" t="s">
        <v>93</v>
      </c>
      <c r="M636" s="32" t="s">
        <v>74</v>
      </c>
      <c r="N636" s="32">
        <v>3</v>
      </c>
      <c r="O636" s="9" t="s">
        <v>5640</v>
      </c>
      <c r="P636" s="9" t="s">
        <v>2196</v>
      </c>
      <c r="Q636" s="9" t="s">
        <v>3560</v>
      </c>
      <c r="R636" s="9" t="s">
        <v>5633</v>
      </c>
      <c r="S636" s="9" t="s">
        <v>543</v>
      </c>
      <c r="T636" s="9"/>
      <c r="U636" s="9"/>
      <c r="V636" s="9" t="s">
        <v>5641</v>
      </c>
      <c r="W636" s="9"/>
      <c r="X636" s="9"/>
      <c r="Y636" s="9"/>
      <c r="Z636" s="9" t="s">
        <v>5635</v>
      </c>
      <c r="AA636" s="9" t="s">
        <v>5642</v>
      </c>
      <c r="AB636" s="9" t="s">
        <v>87</v>
      </c>
      <c r="AC636" s="9" t="s">
        <v>88</v>
      </c>
      <c r="AD636" s="9" t="s">
        <v>5642</v>
      </c>
      <c r="AE636" s="9" t="s">
        <v>87</v>
      </c>
      <c r="AF636" s="9" t="s">
        <v>88</v>
      </c>
      <c r="AG636" s="9" t="s">
        <v>5643</v>
      </c>
      <c r="AH636" s="9" t="s">
        <v>91</v>
      </c>
      <c r="AI636" s="9" t="s">
        <v>91</v>
      </c>
      <c r="AJ636" s="9" t="s">
        <v>91</v>
      </c>
      <c r="AK636" s="9" t="s">
        <v>91</v>
      </c>
      <c r="AL636" s="9" t="s">
        <v>91</v>
      </c>
      <c r="AM636" s="9" t="s">
        <v>91</v>
      </c>
      <c r="AN636" s="9" t="s">
        <v>5644</v>
      </c>
      <c r="AO636" s="19">
        <f>EDATE(Table2[[#This Row],[Licensed to]], -13)</f>
        <v>45869</v>
      </c>
      <c r="AP636" s="19">
        <f>EDATE(Table2[[#This Row],[Licensed to]],-4)</f>
        <v>46142</v>
      </c>
      <c r="AQ636" s="19">
        <f>EDATE(Table2[[#This Row],[Licensed to]], -13)</f>
        <v>45869</v>
      </c>
      <c r="AR636" s="19">
        <f>EDATE(Table2[[#This Row],[Licensed to]],-4)</f>
        <v>46142</v>
      </c>
    </row>
    <row r="637" spans="1:44">
      <c r="A637" s="9" t="s">
        <v>5645</v>
      </c>
      <c r="B637" s="33">
        <v>34803</v>
      </c>
      <c r="C637" s="44">
        <v>42490</v>
      </c>
      <c r="D637" s="33">
        <f>Table3[[#This Row],[Closed Date]]+ (7*365)</f>
        <v>45045</v>
      </c>
      <c r="E637" s="33"/>
      <c r="F637" s="32"/>
      <c r="G637" s="32"/>
      <c r="H637" s="32">
        <v>100073</v>
      </c>
      <c r="I637" s="33">
        <v>41760</v>
      </c>
      <c r="J637" s="33">
        <v>42490</v>
      </c>
      <c r="K637" s="32"/>
      <c r="L637" s="32" t="s">
        <v>93</v>
      </c>
      <c r="M637" s="32" t="s">
        <v>74</v>
      </c>
      <c r="N637" s="32">
        <v>16</v>
      </c>
      <c r="O637" s="9" t="s">
        <v>5646</v>
      </c>
      <c r="P637" s="9" t="s">
        <v>1478</v>
      </c>
      <c r="Q637" s="9" t="s">
        <v>5647</v>
      </c>
      <c r="R637" s="9"/>
      <c r="S637" s="9" t="s">
        <v>5648</v>
      </c>
      <c r="T637" s="9"/>
      <c r="U637" s="9"/>
      <c r="V637" s="9" t="s">
        <v>5649</v>
      </c>
      <c r="W637" s="9" t="s">
        <v>5650</v>
      </c>
      <c r="X637" s="9"/>
      <c r="Y637" s="9"/>
      <c r="Z637" s="9" t="s">
        <v>5651</v>
      </c>
      <c r="AA637" s="9" t="s">
        <v>5652</v>
      </c>
      <c r="AB637" s="9" t="s">
        <v>87</v>
      </c>
      <c r="AC637" s="9" t="s">
        <v>385</v>
      </c>
      <c r="AD637" s="9" t="s">
        <v>5653</v>
      </c>
      <c r="AE637" s="9" t="s">
        <v>87</v>
      </c>
      <c r="AF637" s="9" t="s">
        <v>385</v>
      </c>
      <c r="AG637" s="9" t="s">
        <v>5654</v>
      </c>
      <c r="AH637" s="9" t="s">
        <v>91</v>
      </c>
      <c r="AI637" s="9" t="s">
        <v>91</v>
      </c>
      <c r="AJ637" s="9" t="s">
        <v>91</v>
      </c>
      <c r="AK637" s="9" t="s">
        <v>90</v>
      </c>
      <c r="AL637" s="9" t="s">
        <v>91</v>
      </c>
      <c r="AM637" s="9" t="s">
        <v>91</v>
      </c>
      <c r="AN637" s="9" t="s">
        <v>5655</v>
      </c>
      <c r="AO637" s="19">
        <f>EDATE(Table2[[#This Row],[Licensed to]], -13)</f>
        <v>46295</v>
      </c>
      <c r="AP637" s="19">
        <f>EDATE(Table2[[#This Row],[Licensed to]],-4)</f>
        <v>46568</v>
      </c>
      <c r="AQ637" s="19">
        <f>EDATE(Table2[[#This Row],[Licensed to]], -13)</f>
        <v>46295</v>
      </c>
      <c r="AR637" s="19">
        <f>EDATE(Table2[[#This Row],[Licensed to]],-4)</f>
        <v>46568</v>
      </c>
    </row>
    <row r="638" spans="1:44">
      <c r="A638" s="9" t="s">
        <v>5656</v>
      </c>
      <c r="B638" s="33">
        <v>39822</v>
      </c>
      <c r="C638" s="44">
        <v>42490</v>
      </c>
      <c r="D638" s="33">
        <f>Table3[[#This Row],[Closed Date]]+ (7*365)</f>
        <v>45045</v>
      </c>
      <c r="E638" s="33"/>
      <c r="F638" s="32"/>
      <c r="G638" s="32"/>
      <c r="H638" s="32">
        <v>100725</v>
      </c>
      <c r="I638" s="33">
        <v>41760</v>
      </c>
      <c r="J638" s="33">
        <v>42490</v>
      </c>
      <c r="K638" s="32"/>
      <c r="L638" s="32" t="s">
        <v>93</v>
      </c>
      <c r="M638" s="32" t="s">
        <v>74</v>
      </c>
      <c r="N638" s="32">
        <v>16</v>
      </c>
      <c r="O638" s="9" t="s">
        <v>5646</v>
      </c>
      <c r="P638" s="9" t="s">
        <v>1478</v>
      </c>
      <c r="Q638" s="9" t="s">
        <v>5647</v>
      </c>
      <c r="R638" s="9" t="s">
        <v>5657</v>
      </c>
      <c r="S638" s="9" t="s">
        <v>5648</v>
      </c>
      <c r="T638" s="9"/>
      <c r="U638" s="9"/>
      <c r="V638" s="9" t="s">
        <v>5649</v>
      </c>
      <c r="W638" s="9" t="s">
        <v>5658</v>
      </c>
      <c r="X638" s="9"/>
      <c r="Y638" s="9"/>
      <c r="Z638" s="9" t="s">
        <v>5651</v>
      </c>
      <c r="AA638" s="9" t="s">
        <v>5652</v>
      </c>
      <c r="AB638" s="9" t="s">
        <v>87</v>
      </c>
      <c r="AC638" s="9" t="s">
        <v>385</v>
      </c>
      <c r="AD638" s="9" t="s">
        <v>5659</v>
      </c>
      <c r="AE638" s="9" t="s">
        <v>87</v>
      </c>
      <c r="AF638" s="9" t="s">
        <v>385</v>
      </c>
      <c r="AG638" s="9" t="s">
        <v>5654</v>
      </c>
      <c r="AH638" s="9" t="s">
        <v>91</v>
      </c>
      <c r="AI638" s="9" t="s">
        <v>91</v>
      </c>
      <c r="AJ638" s="9" t="s">
        <v>91</v>
      </c>
      <c r="AK638" s="9" t="s">
        <v>90</v>
      </c>
      <c r="AL638" s="9" t="s">
        <v>91</v>
      </c>
      <c r="AM638" s="9" t="s">
        <v>91</v>
      </c>
      <c r="AN638" s="9" t="s">
        <v>5655</v>
      </c>
      <c r="AO638" s="19">
        <f>EDATE(Table2[[#This Row],[Licensed to]], -13)</f>
        <v>46264</v>
      </c>
      <c r="AP638" s="19">
        <f>EDATE(Table2[[#This Row],[Licensed to]],-4)</f>
        <v>46537</v>
      </c>
      <c r="AQ638" s="19">
        <f>EDATE(Table2[[#This Row],[Licensed to]], -13)</f>
        <v>46264</v>
      </c>
      <c r="AR638" s="19">
        <f>EDATE(Table2[[#This Row],[Licensed to]],-4)</f>
        <v>46537</v>
      </c>
    </row>
    <row r="639" spans="1:44">
      <c r="A639" s="9" t="s">
        <v>5660</v>
      </c>
      <c r="B639" s="33">
        <v>38671</v>
      </c>
      <c r="C639" s="44">
        <v>40131</v>
      </c>
      <c r="D639" s="33">
        <f>Table3[[#This Row],[Closed Date]]+ (7*365)</f>
        <v>42686</v>
      </c>
      <c r="E639" s="33">
        <v>45817</v>
      </c>
      <c r="F639" s="32"/>
      <c r="G639" s="32"/>
      <c r="H639" s="32">
        <v>100478</v>
      </c>
      <c r="I639" s="33">
        <v>39401</v>
      </c>
      <c r="J639" s="33">
        <v>40131</v>
      </c>
      <c r="K639" s="32"/>
      <c r="L639" s="32" t="s">
        <v>93</v>
      </c>
      <c r="M639" s="32" t="s">
        <v>74</v>
      </c>
      <c r="N639" s="32">
        <v>3</v>
      </c>
      <c r="O639" s="9" t="s">
        <v>5661</v>
      </c>
      <c r="P639" s="9" t="s">
        <v>5662</v>
      </c>
      <c r="Q639" s="9" t="s">
        <v>4616</v>
      </c>
      <c r="R639" s="9" t="s">
        <v>5663</v>
      </c>
      <c r="S639" s="9" t="s">
        <v>5664</v>
      </c>
      <c r="T639" s="9"/>
      <c r="U639" s="9"/>
      <c r="V639" s="9" t="s">
        <v>5665</v>
      </c>
      <c r="W639" s="9"/>
      <c r="X639" s="9"/>
      <c r="Y639" s="9"/>
      <c r="Z639" s="9" t="s">
        <v>5666</v>
      </c>
      <c r="AA639" s="9" t="s">
        <v>5667</v>
      </c>
      <c r="AB639" s="9" t="s">
        <v>87</v>
      </c>
      <c r="AC639" s="9" t="s">
        <v>126</v>
      </c>
      <c r="AD639" s="9" t="s">
        <v>5667</v>
      </c>
      <c r="AE639" s="9" t="s">
        <v>87</v>
      </c>
      <c r="AF639" s="9" t="s">
        <v>126</v>
      </c>
      <c r="AG639" s="9" t="s">
        <v>5668</v>
      </c>
      <c r="AH639" s="9" t="s">
        <v>91</v>
      </c>
      <c r="AI639" s="9" t="s">
        <v>91</v>
      </c>
      <c r="AJ639" s="9" t="s">
        <v>91</v>
      </c>
      <c r="AK639" s="9" t="s">
        <v>91</v>
      </c>
      <c r="AL639" s="9" t="s">
        <v>91</v>
      </c>
      <c r="AM639" s="9" t="s">
        <v>91</v>
      </c>
      <c r="AN639" s="9" t="s">
        <v>5669</v>
      </c>
      <c r="AO639" s="19">
        <f>EDATE(Table2[[#This Row],[Licensed to]], -13)</f>
        <v>45838</v>
      </c>
      <c r="AP639" s="19">
        <f>EDATE(Table2[[#This Row],[Licensed to]],-4)</f>
        <v>46112</v>
      </c>
      <c r="AQ639" s="19">
        <f>EDATE(Table2[[#This Row],[Licensed to]], -13)</f>
        <v>45838</v>
      </c>
      <c r="AR639" s="19">
        <f>EDATE(Table2[[#This Row],[Licensed to]],-4)</f>
        <v>46112</v>
      </c>
    </row>
    <row r="640" spans="1:44">
      <c r="A640" s="9" t="s">
        <v>5670</v>
      </c>
      <c r="B640" s="33">
        <v>38411</v>
      </c>
      <c r="C640" s="44">
        <v>43524</v>
      </c>
      <c r="D640" s="33">
        <f>Table3[[#This Row],[Closed Date]]+ (7*365)</f>
        <v>46079</v>
      </c>
      <c r="E640" s="33"/>
      <c r="F640" s="32"/>
      <c r="G640" s="32">
        <v>11823</v>
      </c>
      <c r="H640" s="32">
        <v>100403</v>
      </c>
      <c r="I640" s="33">
        <v>42795</v>
      </c>
      <c r="J640" s="33">
        <v>43524</v>
      </c>
      <c r="K640" s="32"/>
      <c r="L640" s="32" t="s">
        <v>93</v>
      </c>
      <c r="M640" s="32" t="s">
        <v>74</v>
      </c>
      <c r="N640" s="32">
        <v>1</v>
      </c>
      <c r="O640" s="9" t="s">
        <v>5671</v>
      </c>
      <c r="P640" s="9" t="s">
        <v>5672</v>
      </c>
      <c r="Q640" s="9" t="s">
        <v>5673</v>
      </c>
      <c r="R640" s="9" t="s">
        <v>5674</v>
      </c>
      <c r="S640" s="9" t="s">
        <v>5675</v>
      </c>
      <c r="T640" s="9"/>
      <c r="U640" s="9"/>
      <c r="V640" s="9" t="s">
        <v>5676</v>
      </c>
      <c r="W640" s="9" t="s">
        <v>5676</v>
      </c>
      <c r="X640" s="9" t="s">
        <v>5677</v>
      </c>
      <c r="Y640" s="9" t="s">
        <v>5678</v>
      </c>
      <c r="Z640" s="9" t="s">
        <v>5679</v>
      </c>
      <c r="AA640" s="9" t="s">
        <v>5680</v>
      </c>
      <c r="AB640" s="9" t="s">
        <v>104</v>
      </c>
      <c r="AC640" s="9" t="s">
        <v>105</v>
      </c>
      <c r="AD640" s="9" t="s">
        <v>5680</v>
      </c>
      <c r="AE640" s="9" t="s">
        <v>104</v>
      </c>
      <c r="AF640" s="9" t="s">
        <v>241</v>
      </c>
      <c r="AG640" s="9" t="s">
        <v>5681</v>
      </c>
      <c r="AH640" s="9" t="s">
        <v>91</v>
      </c>
      <c r="AI640" s="9" t="s">
        <v>91</v>
      </c>
      <c r="AJ640" s="9" t="s">
        <v>91</v>
      </c>
      <c r="AK640" s="9" t="s">
        <v>91</v>
      </c>
      <c r="AL640" s="9" t="s">
        <v>90</v>
      </c>
      <c r="AM640" s="9" t="s">
        <v>91</v>
      </c>
      <c r="AN640" s="9"/>
      <c r="AO640" s="19">
        <f>EDATE(Table2[[#This Row],[Licensed to]], -13)</f>
        <v>45716</v>
      </c>
      <c r="AP640" s="19">
        <f>EDATE(Table2[[#This Row],[Licensed to]],-4)</f>
        <v>45991</v>
      </c>
      <c r="AQ640" s="19">
        <f>EDATE(Table2[[#This Row],[Licensed to]], -13)</f>
        <v>45716</v>
      </c>
      <c r="AR640" s="19">
        <f>EDATE(Table2[[#This Row],[Licensed to]],-4)</f>
        <v>45991</v>
      </c>
    </row>
    <row r="641" spans="1:44">
      <c r="A641" s="9" t="s">
        <v>5682</v>
      </c>
      <c r="B641" s="33">
        <v>38854</v>
      </c>
      <c r="C641" s="44">
        <v>38968</v>
      </c>
      <c r="D641" s="33">
        <f>Table3[[#This Row],[Closed Date]]+ (7*365)</f>
        <v>41523</v>
      </c>
      <c r="E641" s="33">
        <v>45817</v>
      </c>
      <c r="F641" s="32"/>
      <c r="G641" s="32"/>
      <c r="H641" s="32">
        <v>100518</v>
      </c>
      <c r="I641" s="33">
        <v>38854</v>
      </c>
      <c r="J641" s="33">
        <v>39218</v>
      </c>
      <c r="K641" s="32"/>
      <c r="L641" s="32" t="s">
        <v>73</v>
      </c>
      <c r="M641" s="32" t="s">
        <v>94</v>
      </c>
      <c r="N641" s="32">
        <v>5</v>
      </c>
      <c r="O641" s="9"/>
      <c r="P641" s="9" t="s">
        <v>446</v>
      </c>
      <c r="Q641" s="9" t="s">
        <v>447</v>
      </c>
      <c r="R641" s="9" t="s">
        <v>5683</v>
      </c>
      <c r="S641" s="9" t="s">
        <v>447</v>
      </c>
      <c r="T641" s="9"/>
      <c r="U641" s="9"/>
      <c r="V641" s="9" t="s">
        <v>5684</v>
      </c>
      <c r="W641" s="9"/>
      <c r="X641" s="9"/>
      <c r="Y641" s="9"/>
      <c r="Z641" s="9"/>
      <c r="AA641" s="9" t="s">
        <v>450</v>
      </c>
      <c r="AB641" s="9" t="s">
        <v>87</v>
      </c>
      <c r="AC641" s="9" t="s">
        <v>385</v>
      </c>
      <c r="AD641" s="9" t="s">
        <v>5685</v>
      </c>
      <c r="AE641" s="9" t="s">
        <v>87</v>
      </c>
      <c r="AF641" s="9" t="s">
        <v>272</v>
      </c>
      <c r="AG641" s="9" t="s">
        <v>815</v>
      </c>
      <c r="AH641" s="9" t="s">
        <v>91</v>
      </c>
      <c r="AI641" s="9" t="s">
        <v>91</v>
      </c>
      <c r="AJ641" s="9" t="s">
        <v>91</v>
      </c>
      <c r="AK641" s="9" t="s">
        <v>91</v>
      </c>
      <c r="AL641" s="9" t="s">
        <v>91</v>
      </c>
      <c r="AM641" s="9" t="s">
        <v>91</v>
      </c>
      <c r="AN641" s="9" t="s">
        <v>5686</v>
      </c>
      <c r="AO641" s="19">
        <f>EDATE(Table2[[#This Row],[Licensed to]], -13)</f>
        <v>45716</v>
      </c>
      <c r="AP641" s="19">
        <f>EDATE(Table2[[#This Row],[Licensed to]],-4)</f>
        <v>45991</v>
      </c>
      <c r="AQ641" s="19">
        <f>EDATE(Table2[[#This Row],[Licensed to]], -13)</f>
        <v>45716</v>
      </c>
      <c r="AR641" s="19">
        <f>EDATE(Table2[[#This Row],[Licensed to]],-4)</f>
        <v>45991</v>
      </c>
    </row>
    <row r="642" spans="1:44">
      <c r="A642" s="9" t="s">
        <v>5687</v>
      </c>
      <c r="B642" s="33">
        <v>39946</v>
      </c>
      <c r="C642" s="44">
        <v>40781</v>
      </c>
      <c r="D642" s="33">
        <f>Table3[[#This Row],[Closed Date]]+ (7*365)</f>
        <v>43336</v>
      </c>
      <c r="E642" s="33"/>
      <c r="F642" s="32"/>
      <c r="G642" s="32"/>
      <c r="H642" s="32">
        <v>100745</v>
      </c>
      <c r="I642" s="33">
        <v>40391</v>
      </c>
      <c r="J642" s="33">
        <v>41121</v>
      </c>
      <c r="K642" s="32"/>
      <c r="L642" s="32" t="s">
        <v>93</v>
      </c>
      <c r="M642" s="32" t="s">
        <v>94</v>
      </c>
      <c r="N642" s="32">
        <v>5</v>
      </c>
      <c r="O642" s="9"/>
      <c r="P642" s="9" t="s">
        <v>3668</v>
      </c>
      <c r="Q642" s="9" t="s">
        <v>5688</v>
      </c>
      <c r="R642" s="9" t="s">
        <v>2782</v>
      </c>
      <c r="S642" s="9" t="s">
        <v>5689</v>
      </c>
      <c r="T642" s="9"/>
      <c r="U642" s="9"/>
      <c r="V642" s="9" t="s">
        <v>5690</v>
      </c>
      <c r="W642" s="9"/>
      <c r="X642" s="9" t="s">
        <v>5691</v>
      </c>
      <c r="Y642" s="9"/>
      <c r="Z642" s="9" t="s">
        <v>5692</v>
      </c>
      <c r="AA642" s="9" t="s">
        <v>5693</v>
      </c>
      <c r="AB642" s="9" t="s">
        <v>1850</v>
      </c>
      <c r="AC642" s="9" t="s">
        <v>1851</v>
      </c>
      <c r="AD642" s="9" t="s">
        <v>5694</v>
      </c>
      <c r="AE642" s="9" t="s">
        <v>1850</v>
      </c>
      <c r="AF642" s="9" t="s">
        <v>1851</v>
      </c>
      <c r="AG642" s="9" t="s">
        <v>5695</v>
      </c>
      <c r="AH642" s="9" t="s">
        <v>91</v>
      </c>
      <c r="AI642" s="9" t="s">
        <v>91</v>
      </c>
      <c r="AJ642" s="9" t="s">
        <v>91</v>
      </c>
      <c r="AK642" s="9" t="s">
        <v>91</v>
      </c>
      <c r="AL642" s="9" t="s">
        <v>91</v>
      </c>
      <c r="AM642" s="9" t="s">
        <v>91</v>
      </c>
      <c r="AN642" s="9"/>
      <c r="AO642" s="19">
        <f>EDATE(Table2[[#This Row],[Licensed to]], -13)</f>
        <v>45716</v>
      </c>
      <c r="AP642" s="19">
        <f>EDATE(Table2[[#This Row],[Licensed to]],-4)</f>
        <v>45991</v>
      </c>
      <c r="AQ642" s="19">
        <f>EDATE(Table2[[#This Row],[Licensed to]], -13)</f>
        <v>45716</v>
      </c>
      <c r="AR642" s="19">
        <f>EDATE(Table2[[#This Row],[Licensed to]],-4)</f>
        <v>45991</v>
      </c>
    </row>
    <row r="643" spans="1:44">
      <c r="A643" s="9" t="s">
        <v>5696</v>
      </c>
      <c r="B643" s="32"/>
      <c r="C643" s="44">
        <v>38966</v>
      </c>
      <c r="D643" s="33">
        <f>Table3[[#This Row],[Closed Date]]+ (7*365)</f>
        <v>41521</v>
      </c>
      <c r="E643" s="33">
        <v>45817</v>
      </c>
      <c r="F643" s="32"/>
      <c r="G643" s="32"/>
      <c r="H643" s="32">
        <v>248</v>
      </c>
      <c r="I643" s="33">
        <v>38467</v>
      </c>
      <c r="J643" s="33">
        <v>39196</v>
      </c>
      <c r="K643" s="32"/>
      <c r="L643" s="32" t="s">
        <v>73</v>
      </c>
      <c r="M643" s="32" t="s">
        <v>94</v>
      </c>
      <c r="N643" s="32">
        <v>4</v>
      </c>
      <c r="O643" s="9"/>
      <c r="P643" s="9" t="s">
        <v>1020</v>
      </c>
      <c r="Q643" s="9" t="s">
        <v>5697</v>
      </c>
      <c r="R643" s="9"/>
      <c r="S643" s="9"/>
      <c r="T643" s="9"/>
      <c r="U643" s="9"/>
      <c r="V643" s="9" t="s">
        <v>5698</v>
      </c>
      <c r="W643" s="9"/>
      <c r="X643" s="9"/>
      <c r="Y643" s="9"/>
      <c r="Z643" s="9"/>
      <c r="AA643" s="9" t="s">
        <v>5699</v>
      </c>
      <c r="AB643" s="9" t="s">
        <v>1250</v>
      </c>
      <c r="AC643" s="9" t="s">
        <v>1251</v>
      </c>
      <c r="AD643" s="9" t="s">
        <v>5699</v>
      </c>
      <c r="AE643" s="9" t="s">
        <v>1250</v>
      </c>
      <c r="AF643" s="9" t="s">
        <v>1251</v>
      </c>
      <c r="AG643" s="9" t="s">
        <v>5700</v>
      </c>
      <c r="AH643" s="9" t="s">
        <v>91</v>
      </c>
      <c r="AI643" s="9" t="s">
        <v>91</v>
      </c>
      <c r="AJ643" s="9" t="s">
        <v>91</v>
      </c>
      <c r="AK643" s="9" t="s">
        <v>91</v>
      </c>
      <c r="AL643" s="9" t="s">
        <v>91</v>
      </c>
      <c r="AM643" s="9" t="s">
        <v>91</v>
      </c>
      <c r="AN643" s="9" t="s">
        <v>1494</v>
      </c>
      <c r="AO643" s="19">
        <f>EDATE(Table2[[#This Row],[Licensed to]], -13)</f>
        <v>45838</v>
      </c>
      <c r="AP643" s="19">
        <f>EDATE(Table2[[#This Row],[Licensed to]],-4)</f>
        <v>46112</v>
      </c>
      <c r="AQ643" s="19">
        <f>EDATE(Table2[[#This Row],[Licensed to]], -13)</f>
        <v>45838</v>
      </c>
      <c r="AR643" s="19">
        <f>EDATE(Table2[[#This Row],[Licensed to]],-4)</f>
        <v>46112</v>
      </c>
    </row>
    <row r="644" spans="1:44">
      <c r="A644" s="9" t="s">
        <v>5701</v>
      </c>
      <c r="B644" s="33">
        <v>40038</v>
      </c>
      <c r="C644" s="44">
        <v>40135</v>
      </c>
      <c r="D644" s="33">
        <f>Table3[[#This Row],[Closed Date]]+ (7*365)</f>
        <v>42690</v>
      </c>
      <c r="E644" s="33">
        <v>45817</v>
      </c>
      <c r="F644" s="32"/>
      <c r="G644" s="32"/>
      <c r="H644" s="32">
        <v>513047</v>
      </c>
      <c r="I644" s="33">
        <v>40038</v>
      </c>
      <c r="J644" s="33">
        <v>40402</v>
      </c>
      <c r="K644" s="32"/>
      <c r="L644" s="32" t="s">
        <v>73</v>
      </c>
      <c r="M644" s="32" t="s">
        <v>74</v>
      </c>
      <c r="N644" s="32">
        <v>3</v>
      </c>
      <c r="O644" s="9" t="s">
        <v>5702</v>
      </c>
      <c r="P644" s="9" t="s">
        <v>2375</v>
      </c>
      <c r="Q644" s="9" t="s">
        <v>5703</v>
      </c>
      <c r="R644" s="9" t="s">
        <v>1931</v>
      </c>
      <c r="S644" s="9" t="s">
        <v>5704</v>
      </c>
      <c r="T644" s="9"/>
      <c r="U644" s="9"/>
      <c r="V644" s="9" t="s">
        <v>5705</v>
      </c>
      <c r="W644" s="9"/>
      <c r="X644" s="9"/>
      <c r="Y644" s="9"/>
      <c r="Z644" s="9" t="s">
        <v>5706</v>
      </c>
      <c r="AA644" s="9" t="s">
        <v>5707</v>
      </c>
      <c r="AB644" s="9" t="s">
        <v>87</v>
      </c>
      <c r="AC644" s="9" t="s">
        <v>126</v>
      </c>
      <c r="AD644" s="9" t="s">
        <v>5707</v>
      </c>
      <c r="AE644" s="9" t="s">
        <v>87</v>
      </c>
      <c r="AF644" s="9" t="s">
        <v>126</v>
      </c>
      <c r="AG644" s="9" t="s">
        <v>5708</v>
      </c>
      <c r="AH644" s="9" t="s">
        <v>91</v>
      </c>
      <c r="AI644" s="9" t="s">
        <v>91</v>
      </c>
      <c r="AJ644" s="9" t="s">
        <v>91</v>
      </c>
      <c r="AK644" s="9" t="s">
        <v>91</v>
      </c>
      <c r="AL644" s="9" t="s">
        <v>91</v>
      </c>
      <c r="AM644" s="9" t="s">
        <v>91</v>
      </c>
      <c r="AN644" s="9" t="s">
        <v>5709</v>
      </c>
      <c r="AO644" s="19">
        <f>EDATE(Table2[[#This Row],[Licensed to]], -13)</f>
        <v>45838</v>
      </c>
      <c r="AP644" s="19">
        <f>EDATE(Table2[[#This Row],[Licensed to]],-4)</f>
        <v>46112</v>
      </c>
      <c r="AQ644" s="19">
        <f>EDATE(Table2[[#This Row],[Licensed to]], -13)</f>
        <v>45838</v>
      </c>
      <c r="AR644" s="19">
        <f>EDATE(Table2[[#This Row],[Licensed to]],-4)</f>
        <v>46112</v>
      </c>
    </row>
    <row r="645" spans="1:44">
      <c r="A645" s="9" t="s">
        <v>5710</v>
      </c>
      <c r="B645" s="33">
        <v>39345</v>
      </c>
      <c r="C645" s="44">
        <v>39715</v>
      </c>
      <c r="D645" s="33">
        <f>Table3[[#This Row],[Closed Date]]+ (7*365)</f>
        <v>42270</v>
      </c>
      <c r="E645" s="33" t="s">
        <v>1999</v>
      </c>
      <c r="F645" s="32"/>
      <c r="G645" s="32"/>
      <c r="H645" s="32">
        <v>100650</v>
      </c>
      <c r="I645" s="33">
        <v>39350</v>
      </c>
      <c r="J645" s="33">
        <v>39715</v>
      </c>
      <c r="K645" s="32"/>
      <c r="L645" s="32" t="s">
        <v>73</v>
      </c>
      <c r="M645" s="32" t="s">
        <v>74</v>
      </c>
      <c r="N645" s="32">
        <v>4</v>
      </c>
      <c r="O645" s="9" t="s">
        <v>5711</v>
      </c>
      <c r="P645" s="9" t="s">
        <v>2375</v>
      </c>
      <c r="Q645" s="9" t="s">
        <v>5703</v>
      </c>
      <c r="R645" s="9" t="s">
        <v>5712</v>
      </c>
      <c r="S645" s="9" t="s">
        <v>5713</v>
      </c>
      <c r="T645" s="9"/>
      <c r="U645" s="9"/>
      <c r="V645" s="9" t="s">
        <v>5714</v>
      </c>
      <c r="W645" s="9"/>
      <c r="X645" s="9"/>
      <c r="Y645" s="9"/>
      <c r="Z645" s="9" t="s">
        <v>5715</v>
      </c>
      <c r="AA645" s="9" t="s">
        <v>5716</v>
      </c>
      <c r="AB645" s="9" t="s">
        <v>87</v>
      </c>
      <c r="AC645" s="9" t="s">
        <v>126</v>
      </c>
      <c r="AD645" s="9" t="s">
        <v>5716</v>
      </c>
      <c r="AE645" s="9" t="s">
        <v>87</v>
      </c>
      <c r="AF645" s="9" t="s">
        <v>126</v>
      </c>
      <c r="AG645" s="9" t="s">
        <v>1064</v>
      </c>
      <c r="AH645" s="9" t="s">
        <v>91</v>
      </c>
      <c r="AI645" s="9" t="s">
        <v>91</v>
      </c>
      <c r="AJ645" s="9" t="s">
        <v>91</v>
      </c>
      <c r="AK645" s="9" t="s">
        <v>91</v>
      </c>
      <c r="AL645" s="9" t="s">
        <v>91</v>
      </c>
      <c r="AM645" s="9" t="s">
        <v>91</v>
      </c>
      <c r="AN645" s="9" t="s">
        <v>5717</v>
      </c>
      <c r="AO645" s="19">
        <f>EDATE(Table2[[#This Row],[Licensed to]], -13)</f>
        <v>45838</v>
      </c>
      <c r="AP645" s="19">
        <f>EDATE(Table2[[#This Row],[Licensed to]],-4)</f>
        <v>46112</v>
      </c>
      <c r="AQ645" s="19">
        <f>EDATE(Table2[[#This Row],[Licensed to]], -13)</f>
        <v>45838</v>
      </c>
      <c r="AR645" s="19">
        <f>EDATE(Table2[[#This Row],[Licensed to]],-4)</f>
        <v>46112</v>
      </c>
    </row>
    <row r="646" spans="1:44">
      <c r="A646" s="9" t="s">
        <v>5718</v>
      </c>
      <c r="B646" s="33">
        <v>38205</v>
      </c>
      <c r="C646" s="44">
        <v>39947</v>
      </c>
      <c r="D646" s="33">
        <f>Table3[[#This Row],[Closed Date]]+ (7*365)</f>
        <v>42502</v>
      </c>
      <c r="E646" s="33">
        <v>45817</v>
      </c>
      <c r="F646" s="32"/>
      <c r="G646" s="32"/>
      <c r="H646" s="32">
        <v>100355</v>
      </c>
      <c r="I646" s="33">
        <v>39666</v>
      </c>
      <c r="J646" s="33">
        <v>40395</v>
      </c>
      <c r="K646" s="32"/>
      <c r="L646" s="32" t="s">
        <v>93</v>
      </c>
      <c r="M646" s="32" t="s">
        <v>74</v>
      </c>
      <c r="N646" s="32">
        <v>2</v>
      </c>
      <c r="O646" s="9" t="s">
        <v>5719</v>
      </c>
      <c r="P646" s="9" t="s">
        <v>171</v>
      </c>
      <c r="Q646" s="9" t="s">
        <v>5720</v>
      </c>
      <c r="R646" s="9" t="s">
        <v>5721</v>
      </c>
      <c r="S646" s="9" t="s">
        <v>5720</v>
      </c>
      <c r="T646" s="9"/>
      <c r="U646" s="9"/>
      <c r="V646" s="9" t="s">
        <v>5722</v>
      </c>
      <c r="W646" s="9"/>
      <c r="X646" s="9"/>
      <c r="Y646" s="9"/>
      <c r="Z646" s="9" t="s">
        <v>5723</v>
      </c>
      <c r="AA646" s="9" t="s">
        <v>5724</v>
      </c>
      <c r="AB646" s="9" t="s">
        <v>87</v>
      </c>
      <c r="AC646" s="9" t="s">
        <v>138</v>
      </c>
      <c r="AD646" s="9" t="s">
        <v>5724</v>
      </c>
      <c r="AE646" s="9" t="s">
        <v>87</v>
      </c>
      <c r="AF646" s="9" t="s">
        <v>138</v>
      </c>
      <c r="AG646" s="9" t="s">
        <v>5725</v>
      </c>
      <c r="AH646" s="9" t="s">
        <v>91</v>
      </c>
      <c r="AI646" s="9" t="s">
        <v>91</v>
      </c>
      <c r="AJ646" s="9" t="s">
        <v>91</v>
      </c>
      <c r="AK646" s="9" t="s">
        <v>91</v>
      </c>
      <c r="AL646" s="9" t="s">
        <v>91</v>
      </c>
      <c r="AM646" s="9" t="s">
        <v>91</v>
      </c>
      <c r="AN646" s="9" t="s">
        <v>5726</v>
      </c>
      <c r="AO646" s="19">
        <f>EDATE(Table2[[#This Row],[Licensed to]], -13)</f>
        <v>45838</v>
      </c>
      <c r="AP646" s="19">
        <f>EDATE(Table2[[#This Row],[Licensed to]],-4)</f>
        <v>46112</v>
      </c>
      <c r="AQ646" s="19">
        <f>EDATE(Table2[[#This Row],[Licensed to]], -13)</f>
        <v>45838</v>
      </c>
      <c r="AR646" s="19">
        <f>EDATE(Table2[[#This Row],[Licensed to]],-4)</f>
        <v>46112</v>
      </c>
    </row>
    <row r="647" spans="1:44">
      <c r="A647" s="9" t="s">
        <v>5727</v>
      </c>
      <c r="B647" s="33">
        <v>38442</v>
      </c>
      <c r="C647" s="44">
        <v>38843</v>
      </c>
      <c r="D647" s="33">
        <f>Table3[[#This Row],[Closed Date]]+ (7*365)</f>
        <v>41398</v>
      </c>
      <c r="E647" s="33">
        <v>45817</v>
      </c>
      <c r="F647" s="32"/>
      <c r="G647" s="32"/>
      <c r="H647" s="32">
        <v>100408</v>
      </c>
      <c r="I647" s="33">
        <v>38807</v>
      </c>
      <c r="J647" s="33">
        <v>39537</v>
      </c>
      <c r="K647" s="32"/>
      <c r="L647" s="32" t="s">
        <v>809</v>
      </c>
      <c r="M647" s="32" t="s">
        <v>169</v>
      </c>
      <c r="N647" s="32">
        <v>1</v>
      </c>
      <c r="O647" s="9" t="s">
        <v>3689</v>
      </c>
      <c r="P647" s="9" t="s">
        <v>498</v>
      </c>
      <c r="Q647" s="9" t="s">
        <v>5728</v>
      </c>
      <c r="R647" s="9"/>
      <c r="S647" s="9"/>
      <c r="T647" s="9"/>
      <c r="U647" s="9"/>
      <c r="V647" s="9" t="s">
        <v>5729</v>
      </c>
      <c r="W647" s="9"/>
      <c r="X647" s="9"/>
      <c r="Y647" s="9"/>
      <c r="Z647" s="9"/>
      <c r="AA647" s="9" t="s">
        <v>5730</v>
      </c>
      <c r="AB647" s="9" t="s">
        <v>87</v>
      </c>
      <c r="AC647" s="9" t="s">
        <v>272</v>
      </c>
      <c r="AD647" s="9" t="s">
        <v>5730</v>
      </c>
      <c r="AE647" s="9" t="s">
        <v>87</v>
      </c>
      <c r="AF647" s="9" t="s">
        <v>272</v>
      </c>
      <c r="AG647" s="9" t="s">
        <v>5731</v>
      </c>
      <c r="AH647" s="9" t="s">
        <v>91</v>
      </c>
      <c r="AI647" s="9" t="s">
        <v>91</v>
      </c>
      <c r="AJ647" s="9" t="s">
        <v>91</v>
      </c>
      <c r="AK647" s="9" t="s">
        <v>91</v>
      </c>
      <c r="AL647" s="9" t="s">
        <v>91</v>
      </c>
      <c r="AM647" s="9" t="s">
        <v>91</v>
      </c>
      <c r="AN647" s="9" t="s">
        <v>1494</v>
      </c>
      <c r="AO647" s="19">
        <f>EDATE(Table2[[#This Row],[Licensed to]], -13)</f>
        <v>45838</v>
      </c>
      <c r="AP647" s="19">
        <f>EDATE(Table2[[#This Row],[Licensed to]],-4)</f>
        <v>46112</v>
      </c>
      <c r="AQ647" s="19">
        <f>EDATE(Table2[[#This Row],[Licensed to]], -13)</f>
        <v>45838</v>
      </c>
      <c r="AR647" s="19">
        <f>EDATE(Table2[[#This Row],[Licensed to]],-4)</f>
        <v>46112</v>
      </c>
    </row>
    <row r="648" spans="1:44">
      <c r="A648" s="9" t="s">
        <v>5732</v>
      </c>
      <c r="B648" s="33">
        <v>41164</v>
      </c>
      <c r="C648" s="44">
        <v>41505</v>
      </c>
      <c r="D648" s="33">
        <f>Table3[[#This Row],[Closed Date]]+ (7*365)</f>
        <v>44060</v>
      </c>
      <c r="E648" s="33"/>
      <c r="F648" s="32"/>
      <c r="G648" s="32"/>
      <c r="H648" s="32">
        <v>100987</v>
      </c>
      <c r="I648" s="33">
        <v>41164</v>
      </c>
      <c r="J648" s="33">
        <v>41517</v>
      </c>
      <c r="K648" s="32"/>
      <c r="L648" s="32" t="s">
        <v>73</v>
      </c>
      <c r="M648" s="32" t="s">
        <v>74</v>
      </c>
      <c r="N648" s="32">
        <v>1</v>
      </c>
      <c r="O648" s="9" t="s">
        <v>5733</v>
      </c>
      <c r="P648" s="9" t="s">
        <v>5734</v>
      </c>
      <c r="Q648" s="9" t="s">
        <v>5735</v>
      </c>
      <c r="R648" s="9" t="s">
        <v>5736</v>
      </c>
      <c r="S648" s="9" t="s">
        <v>5737</v>
      </c>
      <c r="T648" s="9"/>
      <c r="U648" s="9"/>
      <c r="V648" s="9"/>
      <c r="W648" s="9" t="s">
        <v>5738</v>
      </c>
      <c r="X648" s="9" t="s">
        <v>5739</v>
      </c>
      <c r="Y648" s="9"/>
      <c r="Z648" s="9"/>
      <c r="AA648" s="9" t="s">
        <v>5740</v>
      </c>
      <c r="AB648" s="9" t="s">
        <v>5741</v>
      </c>
      <c r="AC648" s="9" t="s">
        <v>5742</v>
      </c>
      <c r="AD648" s="9" t="s">
        <v>5743</v>
      </c>
      <c r="AE648" s="9" t="s">
        <v>1850</v>
      </c>
      <c r="AF648" s="9" t="s">
        <v>1851</v>
      </c>
      <c r="AG648" s="9" t="s">
        <v>5744</v>
      </c>
      <c r="AH648" s="9" t="s">
        <v>91</v>
      </c>
      <c r="AI648" s="9" t="s">
        <v>91</v>
      </c>
      <c r="AJ648" s="9" t="s">
        <v>91</v>
      </c>
      <c r="AK648" s="9" t="s">
        <v>91</v>
      </c>
      <c r="AL648" s="9" t="s">
        <v>90</v>
      </c>
      <c r="AM648" s="9" t="s">
        <v>91</v>
      </c>
      <c r="AN648" s="9"/>
      <c r="AO648" s="19">
        <f>EDATE(Table2[[#This Row],[Licensed to]], -13)</f>
        <v>45626</v>
      </c>
      <c r="AP648" s="19">
        <f>EDATE(Table2[[#This Row],[Licensed to]],-4)</f>
        <v>45900</v>
      </c>
      <c r="AQ648" s="19">
        <f>EDATE(Table2[[#This Row],[Licensed to]], -13)</f>
        <v>45626</v>
      </c>
      <c r="AR648" s="19">
        <f>EDATE(Table2[[#This Row],[Licensed to]],-4)</f>
        <v>45900</v>
      </c>
    </row>
    <row r="649" spans="1:44">
      <c r="A649" s="9" t="s">
        <v>5745</v>
      </c>
      <c r="B649" s="33">
        <v>39162</v>
      </c>
      <c r="C649" s="44">
        <v>43123</v>
      </c>
      <c r="D649" s="33">
        <f>Table3[[#This Row],[Closed Date]]+ (7*365)</f>
        <v>45678</v>
      </c>
      <c r="E649" s="33"/>
      <c r="F649" s="32"/>
      <c r="G649" s="32"/>
      <c r="H649" s="32">
        <v>100598</v>
      </c>
      <c r="I649" s="33">
        <v>42826</v>
      </c>
      <c r="J649" s="33">
        <v>43555</v>
      </c>
      <c r="K649" s="32"/>
      <c r="L649" s="32" t="s">
        <v>93</v>
      </c>
      <c r="M649" s="32" t="s">
        <v>94</v>
      </c>
      <c r="N649" s="32">
        <v>5</v>
      </c>
      <c r="O649" s="9" t="s">
        <v>5746</v>
      </c>
      <c r="P649" s="9" t="s">
        <v>1068</v>
      </c>
      <c r="Q649" s="9" t="s">
        <v>1342</v>
      </c>
      <c r="R649" s="9" t="s">
        <v>4582</v>
      </c>
      <c r="S649" s="9" t="s">
        <v>1342</v>
      </c>
      <c r="T649" s="9"/>
      <c r="U649" s="9"/>
      <c r="V649" s="9" t="s">
        <v>5747</v>
      </c>
      <c r="W649" s="9" t="s">
        <v>5748</v>
      </c>
      <c r="X649" s="9" t="s">
        <v>5749</v>
      </c>
      <c r="Y649" s="9"/>
      <c r="Z649" s="9" t="s">
        <v>5750</v>
      </c>
      <c r="AA649" s="9" t="s">
        <v>5751</v>
      </c>
      <c r="AB649" s="9" t="s">
        <v>87</v>
      </c>
      <c r="AC649" s="9" t="s">
        <v>154</v>
      </c>
      <c r="AD649" s="9" t="s">
        <v>5751</v>
      </c>
      <c r="AE649" s="9" t="s">
        <v>87</v>
      </c>
      <c r="AF649" s="9" t="s">
        <v>154</v>
      </c>
      <c r="AG649" s="9" t="s">
        <v>862</v>
      </c>
      <c r="AH649" s="9" t="s">
        <v>91</v>
      </c>
      <c r="AI649" s="9" t="s">
        <v>91</v>
      </c>
      <c r="AJ649" s="9" t="s">
        <v>91</v>
      </c>
      <c r="AK649" s="9" t="s">
        <v>91</v>
      </c>
      <c r="AL649" s="9" t="s">
        <v>91</v>
      </c>
      <c r="AM649" s="9" t="s">
        <v>90</v>
      </c>
      <c r="AN649" s="9" t="s">
        <v>417</v>
      </c>
      <c r="AO649" s="19">
        <f>EDATE(Table2[[#This Row],[Licensed to]], -13)</f>
        <v>45777</v>
      </c>
      <c r="AP649" s="19">
        <f>EDATE(Table2[[#This Row],[Licensed to]],-4)</f>
        <v>46053</v>
      </c>
      <c r="AQ649" s="19">
        <f>EDATE(Table2[[#This Row],[Licensed to]], -13)</f>
        <v>45777</v>
      </c>
      <c r="AR649" s="19">
        <f>EDATE(Table2[[#This Row],[Licensed to]],-4)</f>
        <v>46053</v>
      </c>
    </row>
    <row r="650" spans="1:44">
      <c r="A650" s="9" t="s">
        <v>5752</v>
      </c>
      <c r="B650" s="33">
        <v>39980</v>
      </c>
      <c r="C650" s="44">
        <v>40259</v>
      </c>
      <c r="D650" s="33">
        <f>Table3[[#This Row],[Closed Date]]+ (7*365)</f>
        <v>42814</v>
      </c>
      <c r="E650" s="33">
        <v>45817</v>
      </c>
      <c r="F650" s="32"/>
      <c r="G650" s="32"/>
      <c r="H650" s="32">
        <v>100770</v>
      </c>
      <c r="I650" s="33">
        <v>39980</v>
      </c>
      <c r="J650" s="33">
        <v>40344</v>
      </c>
      <c r="K650" s="32"/>
      <c r="L650" s="32" t="s">
        <v>73</v>
      </c>
      <c r="M650" s="32" t="s">
        <v>94</v>
      </c>
      <c r="N650" s="32">
        <v>2</v>
      </c>
      <c r="O650" s="9" t="s">
        <v>5746</v>
      </c>
      <c r="P650" s="9" t="s">
        <v>1068</v>
      </c>
      <c r="Q650" s="9" t="s">
        <v>1342</v>
      </c>
      <c r="R650" s="9" t="s">
        <v>4582</v>
      </c>
      <c r="S650" s="9" t="s">
        <v>1342</v>
      </c>
      <c r="T650" s="9"/>
      <c r="U650" s="9"/>
      <c r="V650" s="9" t="s">
        <v>5747</v>
      </c>
      <c r="W650" s="9"/>
      <c r="X650" s="9"/>
      <c r="Y650" s="9"/>
      <c r="Z650" s="9" t="s">
        <v>5750</v>
      </c>
      <c r="AA650" s="9" t="s">
        <v>5753</v>
      </c>
      <c r="AB650" s="9" t="s">
        <v>87</v>
      </c>
      <c r="AC650" s="9" t="s">
        <v>154</v>
      </c>
      <c r="AD650" s="9" t="s">
        <v>5753</v>
      </c>
      <c r="AE650" s="9" t="s">
        <v>87</v>
      </c>
      <c r="AF650" s="9" t="s">
        <v>154</v>
      </c>
      <c r="AG650" s="9" t="s">
        <v>862</v>
      </c>
      <c r="AH650" s="9" t="s">
        <v>91</v>
      </c>
      <c r="AI650" s="9" t="s">
        <v>91</v>
      </c>
      <c r="AJ650" s="9" t="s">
        <v>91</v>
      </c>
      <c r="AK650" s="9" t="s">
        <v>91</v>
      </c>
      <c r="AL650" s="9" t="s">
        <v>91</v>
      </c>
      <c r="AM650" s="9" t="s">
        <v>91</v>
      </c>
      <c r="AN650" s="9" t="s">
        <v>5754</v>
      </c>
      <c r="AO650" s="19">
        <f>EDATE(Table2[[#This Row],[Licensed to]], -13)</f>
        <v>45746</v>
      </c>
      <c r="AP650" s="19">
        <f>EDATE(Table2[[#This Row],[Licensed to]],-4)</f>
        <v>46021</v>
      </c>
      <c r="AQ650" s="19">
        <f>EDATE(Table2[[#This Row],[Licensed to]], -13)</f>
        <v>45746</v>
      </c>
      <c r="AR650" s="19">
        <f>EDATE(Table2[[#This Row],[Licensed to]],-4)</f>
        <v>46021</v>
      </c>
    </row>
    <row r="651" spans="1:44">
      <c r="A651" s="9" t="s">
        <v>5755</v>
      </c>
      <c r="B651" s="33">
        <v>38671</v>
      </c>
      <c r="C651" s="44">
        <v>41500</v>
      </c>
      <c r="D651" s="33">
        <f>Table3[[#This Row],[Closed Date]]+ (7*365)</f>
        <v>44055</v>
      </c>
      <c r="E651" s="33"/>
      <c r="F651" s="32"/>
      <c r="G651" s="32"/>
      <c r="H651" s="32">
        <v>100337</v>
      </c>
      <c r="I651" s="33">
        <v>40956</v>
      </c>
      <c r="J651" s="33">
        <v>41698</v>
      </c>
      <c r="K651" s="32"/>
      <c r="L651" s="32" t="s">
        <v>93</v>
      </c>
      <c r="M651" s="32" t="s">
        <v>74</v>
      </c>
      <c r="N651" s="32">
        <v>2</v>
      </c>
      <c r="O651" s="9" t="s">
        <v>5756</v>
      </c>
      <c r="P651" s="9" t="s">
        <v>5757</v>
      </c>
      <c r="Q651" s="9" t="s">
        <v>4694</v>
      </c>
      <c r="R651" s="9" t="s">
        <v>5758</v>
      </c>
      <c r="S651" s="9" t="s">
        <v>5759</v>
      </c>
      <c r="T651" s="9"/>
      <c r="U651" s="9"/>
      <c r="V651" s="9" t="s">
        <v>5760</v>
      </c>
      <c r="W651" s="9"/>
      <c r="X651" s="9" t="s">
        <v>5761</v>
      </c>
      <c r="Y651" s="9"/>
      <c r="Z651" s="9" t="s">
        <v>5762</v>
      </c>
      <c r="AA651" s="9" t="s">
        <v>5763</v>
      </c>
      <c r="AB651" s="9" t="s">
        <v>87</v>
      </c>
      <c r="AC651" s="9" t="s">
        <v>557</v>
      </c>
      <c r="AD651" s="9" t="s">
        <v>5764</v>
      </c>
      <c r="AE651" s="9" t="s">
        <v>87</v>
      </c>
      <c r="AF651" s="9" t="s">
        <v>191</v>
      </c>
      <c r="AG651" s="9" t="s">
        <v>294</v>
      </c>
      <c r="AH651" s="9" t="s">
        <v>91</v>
      </c>
      <c r="AI651" s="9" t="s">
        <v>91</v>
      </c>
      <c r="AJ651" s="9" t="s">
        <v>91</v>
      </c>
      <c r="AK651" s="9" t="s">
        <v>91</v>
      </c>
      <c r="AL651" s="9" t="s">
        <v>91</v>
      </c>
      <c r="AM651" s="9" t="s">
        <v>91</v>
      </c>
      <c r="AN651" s="9" t="s">
        <v>128</v>
      </c>
      <c r="AO651" s="19">
        <f>EDATE(Table2[[#This Row],[Licensed to]], -13)</f>
        <v>45991</v>
      </c>
      <c r="AP651" s="19">
        <f>EDATE(Table2[[#This Row],[Licensed to]],-4)</f>
        <v>46265</v>
      </c>
      <c r="AQ651" s="19">
        <f>EDATE(Table2[[#This Row],[Licensed to]], -13)</f>
        <v>45991</v>
      </c>
      <c r="AR651" s="19">
        <f>EDATE(Table2[[#This Row],[Licensed to]],-4)</f>
        <v>46265</v>
      </c>
    </row>
    <row r="652" spans="1:44">
      <c r="A652" s="9" t="s">
        <v>5765</v>
      </c>
      <c r="B652" s="33">
        <v>38867</v>
      </c>
      <c r="C652" s="44">
        <v>41500</v>
      </c>
      <c r="D652" s="33">
        <f>Table3[[#This Row],[Closed Date]]+ (7*365)</f>
        <v>44055</v>
      </c>
      <c r="E652" s="33"/>
      <c r="F652" s="32"/>
      <c r="G652" s="32"/>
      <c r="H652" s="32">
        <v>100521</v>
      </c>
      <c r="I652" s="33">
        <v>41061</v>
      </c>
      <c r="J652" s="33">
        <v>41790</v>
      </c>
      <c r="K652" s="32"/>
      <c r="L652" s="32" t="s">
        <v>93</v>
      </c>
      <c r="M652" s="32" t="s">
        <v>94</v>
      </c>
      <c r="N652" s="32">
        <v>5</v>
      </c>
      <c r="O652" s="9" t="s">
        <v>5756</v>
      </c>
      <c r="P652" s="9" t="s">
        <v>5757</v>
      </c>
      <c r="Q652" s="9" t="s">
        <v>4694</v>
      </c>
      <c r="R652" s="9" t="s">
        <v>5758</v>
      </c>
      <c r="S652" s="9" t="s">
        <v>5759</v>
      </c>
      <c r="T652" s="9"/>
      <c r="U652" s="9"/>
      <c r="V652" s="9" t="s">
        <v>5760</v>
      </c>
      <c r="W652" s="9"/>
      <c r="X652" s="9" t="s">
        <v>5761</v>
      </c>
      <c r="Y652" s="9"/>
      <c r="Z652" s="9" t="s">
        <v>5762</v>
      </c>
      <c r="AA652" s="9" t="s">
        <v>5763</v>
      </c>
      <c r="AB652" s="9" t="s">
        <v>87</v>
      </c>
      <c r="AC652" s="9" t="s">
        <v>557</v>
      </c>
      <c r="AD652" s="9" t="s">
        <v>5766</v>
      </c>
      <c r="AE652" s="9" t="s">
        <v>87</v>
      </c>
      <c r="AF652" s="9" t="s">
        <v>191</v>
      </c>
      <c r="AG652" s="9" t="s">
        <v>5767</v>
      </c>
      <c r="AH652" s="9" t="s">
        <v>91</v>
      </c>
      <c r="AI652" s="9" t="s">
        <v>91</v>
      </c>
      <c r="AJ652" s="9" t="s">
        <v>91</v>
      </c>
      <c r="AK652" s="9" t="s">
        <v>91</v>
      </c>
      <c r="AL652" s="9" t="s">
        <v>91</v>
      </c>
      <c r="AM652" s="9" t="s">
        <v>90</v>
      </c>
      <c r="AN652" s="9" t="s">
        <v>128</v>
      </c>
      <c r="AO652" s="19">
        <f>EDATE(Table2[[#This Row],[Licensed to]], -13)</f>
        <v>45626</v>
      </c>
      <c r="AP652" s="19">
        <f>EDATE(Table2[[#This Row],[Licensed to]],-4)</f>
        <v>45900</v>
      </c>
      <c r="AQ652" s="19">
        <f>EDATE(Table2[[#This Row],[Licensed to]], -13)</f>
        <v>45626</v>
      </c>
      <c r="AR652" s="19">
        <f>EDATE(Table2[[#This Row],[Licensed to]],-4)</f>
        <v>45900</v>
      </c>
    </row>
    <row r="653" spans="1:44">
      <c r="A653" s="9" t="s">
        <v>5768</v>
      </c>
      <c r="B653" s="33">
        <v>41474</v>
      </c>
      <c r="C653" s="44">
        <v>41500</v>
      </c>
      <c r="D653" s="33">
        <f>Table3[[#This Row],[Closed Date]]+ (7*365)</f>
        <v>44055</v>
      </c>
      <c r="E653" s="33"/>
      <c r="F653" s="32"/>
      <c r="G653" s="32"/>
      <c r="H653" s="32">
        <v>101021</v>
      </c>
      <c r="I653" s="33">
        <v>41474</v>
      </c>
      <c r="J653" s="33">
        <v>41851</v>
      </c>
      <c r="K653" s="32"/>
      <c r="L653" s="32" t="s">
        <v>73</v>
      </c>
      <c r="M653" s="32" t="s">
        <v>94</v>
      </c>
      <c r="N653" s="32">
        <v>2</v>
      </c>
      <c r="O653" s="9" t="s">
        <v>5769</v>
      </c>
      <c r="P653" s="9" t="s">
        <v>4695</v>
      </c>
      <c r="Q653" s="9" t="s">
        <v>4694</v>
      </c>
      <c r="R653" s="9" t="s">
        <v>5770</v>
      </c>
      <c r="S653" s="9" t="s">
        <v>5771</v>
      </c>
      <c r="T653" s="9"/>
      <c r="U653" s="9"/>
      <c r="V653" s="9" t="s">
        <v>5772</v>
      </c>
      <c r="W653" s="9" t="s">
        <v>5772</v>
      </c>
      <c r="X653" s="9" t="s">
        <v>5772</v>
      </c>
      <c r="Y653" s="9"/>
      <c r="Z653" s="9" t="s">
        <v>5762</v>
      </c>
      <c r="AA653" s="9" t="s">
        <v>5773</v>
      </c>
      <c r="AB653" s="9" t="s">
        <v>87</v>
      </c>
      <c r="AC653" s="9" t="s">
        <v>557</v>
      </c>
      <c r="AD653" s="9" t="s">
        <v>5774</v>
      </c>
      <c r="AE653" s="9" t="s">
        <v>87</v>
      </c>
      <c r="AF653" s="9" t="s">
        <v>126</v>
      </c>
      <c r="AG653" s="9" t="s">
        <v>5775</v>
      </c>
      <c r="AH653" s="9" t="s">
        <v>91</v>
      </c>
      <c r="AI653" s="9" t="s">
        <v>91</v>
      </c>
      <c r="AJ653" s="9" t="s">
        <v>91</v>
      </c>
      <c r="AK653" s="9" t="s">
        <v>91</v>
      </c>
      <c r="AL653" s="9" t="s">
        <v>91</v>
      </c>
      <c r="AM653" s="9" t="s">
        <v>91</v>
      </c>
      <c r="AN653" s="9" t="s">
        <v>128</v>
      </c>
      <c r="AO653" s="19">
        <f>EDATE(Table2[[#This Row],[Licensed to]], -13)</f>
        <v>45746</v>
      </c>
      <c r="AP653" s="19">
        <f>EDATE(Table2[[#This Row],[Licensed to]],-4)</f>
        <v>46021</v>
      </c>
      <c r="AQ653" s="19">
        <f>EDATE(Table2[[#This Row],[Licensed to]], -13)</f>
        <v>45746</v>
      </c>
      <c r="AR653" s="19">
        <f>EDATE(Table2[[#This Row],[Licensed to]],-4)</f>
        <v>46021</v>
      </c>
    </row>
    <row r="654" spans="1:44">
      <c r="A654" s="9" t="s">
        <v>5776</v>
      </c>
      <c r="B654" s="33">
        <v>39301</v>
      </c>
      <c r="C654" s="44">
        <v>39981</v>
      </c>
      <c r="D654" s="33">
        <f>Table3[[#This Row],[Closed Date]]+ (7*365)</f>
        <v>42536</v>
      </c>
      <c r="E654" s="33">
        <v>45817</v>
      </c>
      <c r="F654" s="32"/>
      <c r="G654" s="32"/>
      <c r="H654" s="32">
        <v>100625</v>
      </c>
      <c r="I654" s="33">
        <v>39301</v>
      </c>
      <c r="J654" s="33">
        <v>40031</v>
      </c>
      <c r="K654" s="32"/>
      <c r="L654" s="32" t="s">
        <v>93</v>
      </c>
      <c r="M654" s="32" t="s">
        <v>74</v>
      </c>
      <c r="N654" s="32">
        <v>2</v>
      </c>
      <c r="O654" s="9" t="s">
        <v>5777</v>
      </c>
      <c r="P654" s="9" t="s">
        <v>5778</v>
      </c>
      <c r="Q654" s="9" t="s">
        <v>5779</v>
      </c>
      <c r="R654" s="9" t="s">
        <v>5780</v>
      </c>
      <c r="S654" s="9" t="s">
        <v>5779</v>
      </c>
      <c r="T654" s="9"/>
      <c r="U654" s="9"/>
      <c r="V654" s="9" t="s">
        <v>5781</v>
      </c>
      <c r="W654" s="9"/>
      <c r="X654" s="9"/>
      <c r="Y654" s="9"/>
      <c r="Z654" s="9" t="s">
        <v>5782</v>
      </c>
      <c r="AA654" s="9" t="s">
        <v>5783</v>
      </c>
      <c r="AB654" s="9" t="s">
        <v>87</v>
      </c>
      <c r="AC654" s="9" t="s">
        <v>154</v>
      </c>
      <c r="AD654" s="9" t="s">
        <v>5784</v>
      </c>
      <c r="AE654" s="9" t="s">
        <v>87</v>
      </c>
      <c r="AF654" s="9" t="s">
        <v>138</v>
      </c>
      <c r="AG654" s="9" t="s">
        <v>5785</v>
      </c>
      <c r="AH654" s="9" t="s">
        <v>91</v>
      </c>
      <c r="AI654" s="9" t="s">
        <v>91</v>
      </c>
      <c r="AJ654" s="9" t="s">
        <v>91</v>
      </c>
      <c r="AK654" s="9" t="s">
        <v>91</v>
      </c>
      <c r="AL654" s="9" t="s">
        <v>91</v>
      </c>
      <c r="AM654" s="9" t="s">
        <v>91</v>
      </c>
      <c r="AN654" s="9" t="s">
        <v>5786</v>
      </c>
      <c r="AO654" s="19">
        <f>EDATE(Table2[[#This Row],[Licensed to]], -13)</f>
        <v>45777</v>
      </c>
      <c r="AP654" s="19">
        <f>EDATE(Table2[[#This Row],[Licensed to]],-4)</f>
        <v>46053</v>
      </c>
      <c r="AQ654" s="19">
        <f>EDATE(Table2[[#This Row],[Licensed to]], -13)</f>
        <v>45777</v>
      </c>
      <c r="AR654" s="19">
        <f>EDATE(Table2[[#This Row],[Licensed to]],-4)</f>
        <v>46053</v>
      </c>
    </row>
    <row r="655" spans="1:44">
      <c r="A655" s="9" t="s">
        <v>5787</v>
      </c>
      <c r="B655" s="33">
        <v>41470</v>
      </c>
      <c r="C655" s="44">
        <v>42216</v>
      </c>
      <c r="D655" s="33">
        <f>Table3[[#This Row],[Closed Date]]+ (7*365)</f>
        <v>44771</v>
      </c>
      <c r="E655" s="33"/>
      <c r="F655" s="32"/>
      <c r="G655" s="32"/>
      <c r="H655" s="32">
        <v>101019</v>
      </c>
      <c r="I655" s="33">
        <v>41470</v>
      </c>
      <c r="J655" s="33">
        <v>41851</v>
      </c>
      <c r="K655" s="33">
        <v>42216</v>
      </c>
      <c r="L655" s="32" t="s">
        <v>73</v>
      </c>
      <c r="M655" s="32" t="s">
        <v>74</v>
      </c>
      <c r="N655" s="32">
        <v>2</v>
      </c>
      <c r="O655" s="9" t="s">
        <v>5788</v>
      </c>
      <c r="P655" s="9" t="s">
        <v>5789</v>
      </c>
      <c r="Q655" s="9" t="s">
        <v>5790</v>
      </c>
      <c r="R655" s="9" t="s">
        <v>5790</v>
      </c>
      <c r="S655" s="9" t="s">
        <v>5791</v>
      </c>
      <c r="T655" s="9"/>
      <c r="U655" s="9"/>
      <c r="V655" s="9" t="s">
        <v>3681</v>
      </c>
      <c r="W655" s="9" t="s">
        <v>5792</v>
      </c>
      <c r="X655" s="9" t="s">
        <v>3681</v>
      </c>
      <c r="Y655" s="9"/>
      <c r="Z655" s="9" t="s">
        <v>3682</v>
      </c>
      <c r="AA655" s="9" t="s">
        <v>5793</v>
      </c>
      <c r="AB655" s="9" t="s">
        <v>461</v>
      </c>
      <c r="AC655" s="9" t="s">
        <v>462</v>
      </c>
      <c r="AD655" s="9" t="s">
        <v>5793</v>
      </c>
      <c r="AE655" s="9" t="s">
        <v>461</v>
      </c>
      <c r="AF655" s="9" t="s">
        <v>462</v>
      </c>
      <c r="AG655" s="9" t="s">
        <v>5794</v>
      </c>
      <c r="AH655" s="9" t="s">
        <v>91</v>
      </c>
      <c r="AI655" s="9" t="s">
        <v>91</v>
      </c>
      <c r="AJ655" s="9" t="s">
        <v>91</v>
      </c>
      <c r="AK655" s="9" t="s">
        <v>91</v>
      </c>
      <c r="AL655" s="9" t="s">
        <v>91</v>
      </c>
      <c r="AM655" s="9" t="s">
        <v>91</v>
      </c>
      <c r="AN655" s="9" t="s">
        <v>5795</v>
      </c>
      <c r="AO655" s="19">
        <f>EDATE(Table2[[#This Row],[Licensed to]], -13)</f>
        <v>45899</v>
      </c>
      <c r="AP655" s="19">
        <f>EDATE(Table2[[#This Row],[Licensed to]],-4)</f>
        <v>46172</v>
      </c>
      <c r="AQ655" s="19">
        <f>EDATE(Table2[[#This Row],[Licensed to]], -13)</f>
        <v>45899</v>
      </c>
      <c r="AR655" s="19">
        <f>EDATE(Table2[[#This Row],[Licensed to]],-4)</f>
        <v>46172</v>
      </c>
    </row>
    <row r="656" spans="1:44">
      <c r="A656" s="9" t="s">
        <v>5796</v>
      </c>
      <c r="B656" s="33">
        <v>42217</v>
      </c>
      <c r="C656" s="44">
        <v>42489</v>
      </c>
      <c r="D656" s="33">
        <f>Table3[[#This Row],[Closed Date]]+ (7*365)</f>
        <v>45044</v>
      </c>
      <c r="E656" s="33"/>
      <c r="F656" s="32"/>
      <c r="G656" s="32">
        <v>22286</v>
      </c>
      <c r="H656" s="32">
        <v>101109</v>
      </c>
      <c r="I656" s="33">
        <v>42217</v>
      </c>
      <c r="J656" s="33">
        <v>42582</v>
      </c>
      <c r="K656" s="32"/>
      <c r="L656" s="32" t="s">
        <v>73</v>
      </c>
      <c r="M656" s="32" t="s">
        <v>74</v>
      </c>
      <c r="N656" s="32">
        <v>2</v>
      </c>
      <c r="O656" s="9" t="s">
        <v>5797</v>
      </c>
      <c r="P656" s="9" t="s">
        <v>3668</v>
      </c>
      <c r="Q656" s="9" t="s">
        <v>3667</v>
      </c>
      <c r="R656" s="9" t="s">
        <v>3679</v>
      </c>
      <c r="S656" s="9" t="s">
        <v>3680</v>
      </c>
      <c r="T656" s="9" t="s">
        <v>5790</v>
      </c>
      <c r="U656" s="9" t="s">
        <v>5791</v>
      </c>
      <c r="V656" s="9" t="s">
        <v>3681</v>
      </c>
      <c r="W656" s="9" t="s">
        <v>5792</v>
      </c>
      <c r="X656" s="9" t="s">
        <v>3681</v>
      </c>
      <c r="Y656" s="9"/>
      <c r="Z656" s="9" t="s">
        <v>5798</v>
      </c>
      <c r="AA656" s="9" t="s">
        <v>3683</v>
      </c>
      <c r="AB656" s="9" t="s">
        <v>461</v>
      </c>
      <c r="AC656" s="9" t="s">
        <v>3684</v>
      </c>
      <c r="AD656" s="9" t="s">
        <v>5793</v>
      </c>
      <c r="AE656" s="9" t="s">
        <v>461</v>
      </c>
      <c r="AF656" s="9" t="s">
        <v>462</v>
      </c>
      <c r="AG656" s="9" t="s">
        <v>5794</v>
      </c>
      <c r="AH656" s="9" t="s">
        <v>91</v>
      </c>
      <c r="AI656" s="9" t="s">
        <v>91</v>
      </c>
      <c r="AJ656" s="9" t="s">
        <v>91</v>
      </c>
      <c r="AK656" s="9" t="s">
        <v>91</v>
      </c>
      <c r="AL656" s="9" t="s">
        <v>91</v>
      </c>
      <c r="AM656" s="9" t="s">
        <v>91</v>
      </c>
      <c r="AN656" s="9" t="s">
        <v>5799</v>
      </c>
      <c r="AO656" s="19">
        <f>EDATE(Table2[[#This Row],[Licensed to]], -13)</f>
        <v>45657</v>
      </c>
      <c r="AP656" s="19">
        <f>EDATE(Table2[[#This Row],[Licensed to]],-4)</f>
        <v>45930</v>
      </c>
      <c r="AQ656" s="19">
        <f>EDATE(Table2[[#This Row],[Licensed to]], -13)</f>
        <v>45657</v>
      </c>
      <c r="AR656" s="19">
        <f>EDATE(Table2[[#This Row],[Licensed to]],-4)</f>
        <v>45930</v>
      </c>
    </row>
    <row r="657" spans="1:48">
      <c r="A657" s="9" t="s">
        <v>5800</v>
      </c>
      <c r="B657" s="33">
        <v>41936</v>
      </c>
      <c r="C657" s="44">
        <v>44879</v>
      </c>
      <c r="D657" s="33">
        <f>Table3[[#This Row],[Closed Date]]+ (7*365)</f>
        <v>47434</v>
      </c>
      <c r="E657" s="33"/>
      <c r="F657" s="32"/>
      <c r="G657" s="32">
        <v>17548</v>
      </c>
      <c r="H657" s="32">
        <v>101083</v>
      </c>
      <c r="I657" s="33">
        <v>44501</v>
      </c>
      <c r="J657" s="33">
        <v>45230</v>
      </c>
      <c r="K657" s="32"/>
      <c r="L657" s="32" t="s">
        <v>93</v>
      </c>
      <c r="M657" s="32" t="s">
        <v>74</v>
      </c>
      <c r="N657" s="32">
        <v>2</v>
      </c>
      <c r="O657" s="9" t="s">
        <v>5801</v>
      </c>
      <c r="P657" s="9" t="s">
        <v>5802</v>
      </c>
      <c r="Q657" s="9" t="s">
        <v>5803</v>
      </c>
      <c r="R657" s="9" t="s">
        <v>5804</v>
      </c>
      <c r="S657" s="9" t="s">
        <v>5805</v>
      </c>
      <c r="T657" s="9" t="s">
        <v>5806</v>
      </c>
      <c r="U657" s="9" t="s">
        <v>5590</v>
      </c>
      <c r="V657" s="9" t="s">
        <v>5807</v>
      </c>
      <c r="W657" s="9" t="s">
        <v>5808</v>
      </c>
      <c r="X657" s="9"/>
      <c r="Y657" s="9"/>
      <c r="Z657" s="9" t="s">
        <v>5809</v>
      </c>
      <c r="AA657" s="9" t="s">
        <v>5810</v>
      </c>
      <c r="AB657" s="9" t="s">
        <v>87</v>
      </c>
      <c r="AC657" s="9" t="s">
        <v>212</v>
      </c>
      <c r="AD657" s="9" t="s">
        <v>5811</v>
      </c>
      <c r="AE657" s="9" t="s">
        <v>87</v>
      </c>
      <c r="AF657" s="9" t="s">
        <v>140</v>
      </c>
      <c r="AG657" s="9" t="s">
        <v>5812</v>
      </c>
      <c r="AH657" s="9" t="s">
        <v>91</v>
      </c>
      <c r="AI657" s="9" t="s">
        <v>91</v>
      </c>
      <c r="AJ657" s="9" t="s">
        <v>91</v>
      </c>
      <c r="AK657" s="9" t="s">
        <v>91</v>
      </c>
      <c r="AL657" s="9" t="s">
        <v>91</v>
      </c>
      <c r="AM657" s="9" t="s">
        <v>91</v>
      </c>
      <c r="AN657" s="9" t="s">
        <v>274</v>
      </c>
      <c r="AO657" s="19">
        <f>EDATE(Table2[[#This Row],[Licensed to]], -13)</f>
        <v>46022</v>
      </c>
      <c r="AP657" s="19">
        <f>EDATE(Table2[[#This Row],[Licensed to]],-4)</f>
        <v>46295</v>
      </c>
      <c r="AQ657" s="19">
        <f>EDATE(Table2[[#This Row],[Licensed to]], -13)</f>
        <v>46022</v>
      </c>
      <c r="AR657" s="19">
        <f>EDATE(Table2[[#This Row],[Licensed to]],-4)</f>
        <v>46295</v>
      </c>
    </row>
    <row r="658" spans="1:48">
      <c r="A658" s="9" t="s">
        <v>5813</v>
      </c>
      <c r="B658" s="33">
        <v>41989</v>
      </c>
      <c r="C658" s="44">
        <v>45473</v>
      </c>
      <c r="D658" s="33">
        <f>Table3[[#This Row],[Closed Date]]+ (7*365)</f>
        <v>48028</v>
      </c>
      <c r="E658" s="33"/>
      <c r="F658" s="32" t="s">
        <v>515</v>
      </c>
      <c r="G658" s="32">
        <v>22284</v>
      </c>
      <c r="H658" s="32">
        <v>101090</v>
      </c>
      <c r="I658" s="33">
        <v>45261</v>
      </c>
      <c r="J658" s="33">
        <v>45991</v>
      </c>
      <c r="K658" s="32"/>
      <c r="L658" s="32" t="s">
        <v>93</v>
      </c>
      <c r="M658" s="32" t="s">
        <v>74</v>
      </c>
      <c r="N658" s="32">
        <v>2</v>
      </c>
      <c r="O658" s="9" t="s">
        <v>5801</v>
      </c>
      <c r="P658" s="9" t="s">
        <v>5802</v>
      </c>
      <c r="Q658" s="9" t="s">
        <v>5803</v>
      </c>
      <c r="R658" s="9" t="s">
        <v>5814</v>
      </c>
      <c r="S658" s="9" t="s">
        <v>5815</v>
      </c>
      <c r="T658" s="9" t="s">
        <v>5806</v>
      </c>
      <c r="U658" s="9" t="s">
        <v>5590</v>
      </c>
      <c r="V658" s="9" t="s">
        <v>5807</v>
      </c>
      <c r="W658" s="9" t="s">
        <v>5808</v>
      </c>
      <c r="X658" s="9"/>
      <c r="Y658" s="9" t="s">
        <v>5816</v>
      </c>
      <c r="Z658" s="9" t="s">
        <v>5809</v>
      </c>
      <c r="AA658" s="9" t="s">
        <v>5810</v>
      </c>
      <c r="AB658" s="9" t="s">
        <v>87</v>
      </c>
      <c r="AC658" s="9" t="s">
        <v>212</v>
      </c>
      <c r="AD658" s="9" t="s">
        <v>5817</v>
      </c>
      <c r="AE658" s="9" t="s">
        <v>87</v>
      </c>
      <c r="AF658" s="9" t="s">
        <v>140</v>
      </c>
      <c r="AG658" s="9" t="s">
        <v>5812</v>
      </c>
      <c r="AH658" s="9" t="s">
        <v>90</v>
      </c>
      <c r="AI658" s="9" t="s">
        <v>91</v>
      </c>
      <c r="AJ658" s="9" t="s">
        <v>91</v>
      </c>
      <c r="AK658" s="9" t="s">
        <v>91</v>
      </c>
      <c r="AL658" s="9" t="s">
        <v>91</v>
      </c>
      <c r="AM658" s="9" t="s">
        <v>91</v>
      </c>
      <c r="AN658" s="9" t="s">
        <v>274</v>
      </c>
      <c r="AO658" s="19">
        <f>EDATE(Table2[[#This Row],[Licensed to]], -13)</f>
        <v>45899</v>
      </c>
      <c r="AP658" s="19">
        <f>EDATE(Table2[[#This Row],[Licensed to]],-4)</f>
        <v>46172</v>
      </c>
      <c r="AQ658" s="19">
        <f>EDATE(Table2[[#This Row],[Licensed to]], -13)</f>
        <v>45899</v>
      </c>
      <c r="AR658" s="19">
        <f>EDATE(Table2[[#This Row],[Licensed to]],-4)</f>
        <v>46172</v>
      </c>
    </row>
    <row r="659" spans="1:48">
      <c r="A659" s="9" t="s">
        <v>5818</v>
      </c>
      <c r="B659" s="33">
        <v>37636</v>
      </c>
      <c r="C659" s="44">
        <v>44561</v>
      </c>
      <c r="D659" s="33">
        <f>Table3[[#This Row],[Closed Date]]+ (7*365)</f>
        <v>47116</v>
      </c>
      <c r="E659" s="33"/>
      <c r="F659" s="32"/>
      <c r="G659" s="32">
        <v>13513</v>
      </c>
      <c r="H659" s="32">
        <v>241</v>
      </c>
      <c r="I659" s="33">
        <v>43497</v>
      </c>
      <c r="J659" s="33">
        <v>44227</v>
      </c>
      <c r="K659" s="33">
        <v>44592</v>
      </c>
      <c r="L659" s="32" t="s">
        <v>93</v>
      </c>
      <c r="M659" s="32" t="s">
        <v>94</v>
      </c>
      <c r="N659" s="32">
        <v>16</v>
      </c>
      <c r="O659" s="9" t="s">
        <v>2133</v>
      </c>
      <c r="P659" s="9" t="s">
        <v>2134</v>
      </c>
      <c r="Q659" s="9" t="s">
        <v>2136</v>
      </c>
      <c r="R659" s="9" t="s">
        <v>2945</v>
      </c>
      <c r="S659" s="9" t="s">
        <v>5819</v>
      </c>
      <c r="T659" s="9"/>
      <c r="U659" s="9"/>
      <c r="V659" s="9" t="s">
        <v>2137</v>
      </c>
      <c r="W659" s="9" t="s">
        <v>5820</v>
      </c>
      <c r="X659" s="9" t="s">
        <v>5821</v>
      </c>
      <c r="Y659" s="9" t="s">
        <v>5822</v>
      </c>
      <c r="Z659" s="9" t="s">
        <v>5823</v>
      </c>
      <c r="AA659" s="9" t="s">
        <v>5824</v>
      </c>
      <c r="AB659" s="9" t="s">
        <v>238</v>
      </c>
      <c r="AC659" s="9" t="s">
        <v>241</v>
      </c>
      <c r="AD659" s="9" t="s">
        <v>5824</v>
      </c>
      <c r="AE659" s="9" t="s">
        <v>238</v>
      </c>
      <c r="AF659" s="9" t="s">
        <v>241</v>
      </c>
      <c r="AG659" s="9" t="s">
        <v>5825</v>
      </c>
      <c r="AH659" s="9" t="s">
        <v>91</v>
      </c>
      <c r="AI659" s="9" t="s">
        <v>91</v>
      </c>
      <c r="AJ659" s="9" t="s">
        <v>91</v>
      </c>
      <c r="AK659" s="9" t="s">
        <v>90</v>
      </c>
      <c r="AL659" s="9" t="s">
        <v>90</v>
      </c>
      <c r="AM659" s="9" t="s">
        <v>91</v>
      </c>
      <c r="AN659" s="9" t="s">
        <v>274</v>
      </c>
      <c r="AO659" s="19">
        <f>EDATE(Table2[[#This Row],[Licensed to]], -13)</f>
        <v>46234</v>
      </c>
      <c r="AP659" s="19">
        <f>EDATE(Table2[[#This Row],[Licensed to]],-4)</f>
        <v>46507</v>
      </c>
      <c r="AQ659" s="19">
        <f>EDATE(Table2[[#This Row],[Licensed to]], -13)</f>
        <v>46234</v>
      </c>
      <c r="AR659" s="19">
        <f>EDATE(Table2[[#This Row],[Licensed to]],-4)</f>
        <v>46507</v>
      </c>
    </row>
    <row r="660" spans="1:48">
      <c r="A660" s="9" t="s">
        <v>5826</v>
      </c>
      <c r="B660" s="33">
        <v>37762</v>
      </c>
      <c r="C660" s="44">
        <v>41469</v>
      </c>
      <c r="D660" s="33">
        <f>Table3[[#This Row],[Closed Date]]+ (7*365)</f>
        <v>44024</v>
      </c>
      <c r="E660" s="33"/>
      <c r="F660" s="32"/>
      <c r="G660" s="32"/>
      <c r="H660" s="32">
        <v>250</v>
      </c>
      <c r="I660" s="33">
        <v>41244</v>
      </c>
      <c r="J660" s="33">
        <v>41973</v>
      </c>
      <c r="K660" s="32"/>
      <c r="L660" s="32" t="s">
        <v>93</v>
      </c>
      <c r="M660" s="32" t="s">
        <v>485</v>
      </c>
      <c r="N660" s="32">
        <v>4</v>
      </c>
      <c r="O660" s="9" t="s">
        <v>5827</v>
      </c>
      <c r="P660" s="9" t="s">
        <v>5828</v>
      </c>
      <c r="Q660" s="9" t="s">
        <v>3992</v>
      </c>
      <c r="R660" s="9" t="s">
        <v>5829</v>
      </c>
      <c r="S660" s="9" t="s">
        <v>3992</v>
      </c>
      <c r="T660" s="9"/>
      <c r="U660" s="9"/>
      <c r="V660" s="9" t="s">
        <v>5830</v>
      </c>
      <c r="W660" s="9"/>
      <c r="X660" s="9" t="s">
        <v>5831</v>
      </c>
      <c r="Y660" s="9" t="s">
        <v>5832</v>
      </c>
      <c r="Z660" s="9" t="s">
        <v>5833</v>
      </c>
      <c r="AA660" s="9" t="s">
        <v>5834</v>
      </c>
      <c r="AB660" s="9" t="s">
        <v>87</v>
      </c>
      <c r="AC660" s="9" t="s">
        <v>790</v>
      </c>
      <c r="AD660" s="9" t="s">
        <v>5835</v>
      </c>
      <c r="AE660" s="9" t="s">
        <v>87</v>
      </c>
      <c r="AF660" s="9" t="s">
        <v>212</v>
      </c>
      <c r="AG660" s="9" t="s">
        <v>5836</v>
      </c>
      <c r="AH660" s="9" t="s">
        <v>91</v>
      </c>
      <c r="AI660" s="9" t="s">
        <v>91</v>
      </c>
      <c r="AJ660" s="9" t="s">
        <v>91</v>
      </c>
      <c r="AK660" s="9" t="s">
        <v>91</v>
      </c>
      <c r="AL660" s="9" t="s">
        <v>91</v>
      </c>
      <c r="AM660" s="9" t="s">
        <v>91</v>
      </c>
      <c r="AN660" s="9"/>
      <c r="AO660" s="19">
        <f>EDATE(Table2[[#This Row],[Licensed to]], -13)</f>
        <v>46111</v>
      </c>
      <c r="AP660" s="19">
        <f>EDATE(Table2[[#This Row],[Licensed to]],-4)</f>
        <v>46386</v>
      </c>
      <c r="AQ660" s="19">
        <f>EDATE(Table2[[#This Row],[Licensed to]], -13)</f>
        <v>46111</v>
      </c>
      <c r="AR660" s="19">
        <f>EDATE(Table2[[#This Row],[Licensed to]],-4)</f>
        <v>46386</v>
      </c>
    </row>
    <row r="661" spans="1:48">
      <c r="A661" s="9" t="s">
        <v>5837</v>
      </c>
      <c r="B661" s="33">
        <v>38635</v>
      </c>
      <c r="C661" s="44">
        <v>40450</v>
      </c>
      <c r="D661" s="33">
        <f>Table3[[#This Row],[Closed Date]]+ (7*365)</f>
        <v>43005</v>
      </c>
      <c r="E661" s="33">
        <v>45817</v>
      </c>
      <c r="F661" s="32"/>
      <c r="G661" s="32"/>
      <c r="H661" s="32">
        <v>100465</v>
      </c>
      <c r="I661" s="33">
        <v>40096</v>
      </c>
      <c r="J661" s="33">
        <v>40825</v>
      </c>
      <c r="K661" s="32"/>
      <c r="L661" s="32" t="s">
        <v>93</v>
      </c>
      <c r="M661" s="32" t="s">
        <v>94</v>
      </c>
      <c r="N661" s="32">
        <v>5</v>
      </c>
      <c r="O661" s="9" t="s">
        <v>5838</v>
      </c>
      <c r="P661" s="9" t="s">
        <v>5839</v>
      </c>
      <c r="Q661" s="9" t="s">
        <v>5840</v>
      </c>
      <c r="R661" s="9" t="s">
        <v>5841</v>
      </c>
      <c r="S661" s="9" t="s">
        <v>5842</v>
      </c>
      <c r="T661" s="9"/>
      <c r="U661" s="9"/>
      <c r="V661" s="9" t="s">
        <v>5843</v>
      </c>
      <c r="W661" s="9"/>
      <c r="X661" s="9"/>
      <c r="Y661" s="9"/>
      <c r="Z661" s="9" t="s">
        <v>5844</v>
      </c>
      <c r="AA661" s="9" t="s">
        <v>5845</v>
      </c>
      <c r="AB661" s="9" t="s">
        <v>87</v>
      </c>
      <c r="AC661" s="9" t="s">
        <v>474</v>
      </c>
      <c r="AD661" s="9" t="s">
        <v>5846</v>
      </c>
      <c r="AE661" s="9" t="s">
        <v>87</v>
      </c>
      <c r="AF661" s="9" t="s">
        <v>154</v>
      </c>
      <c r="AG661" s="9" t="s">
        <v>5847</v>
      </c>
      <c r="AH661" s="9" t="s">
        <v>91</v>
      </c>
      <c r="AI661" s="9" t="s">
        <v>91</v>
      </c>
      <c r="AJ661" s="9" t="s">
        <v>91</v>
      </c>
      <c r="AK661" s="9" t="s">
        <v>91</v>
      </c>
      <c r="AL661" s="9" t="s">
        <v>91</v>
      </c>
      <c r="AM661" s="9" t="s">
        <v>91</v>
      </c>
      <c r="AN661" s="9" t="s">
        <v>5848</v>
      </c>
      <c r="AO661" s="19">
        <f>EDATE(Table2[[#This Row],[Licensed to]], -13)</f>
        <v>45838</v>
      </c>
      <c r="AP661" s="19">
        <f>EDATE(Table2[[#This Row],[Licensed to]],-4)</f>
        <v>46112</v>
      </c>
      <c r="AQ661" s="19">
        <f>EDATE(Table2[[#This Row],[Licensed to]], -13)</f>
        <v>45838</v>
      </c>
      <c r="AR661" s="19">
        <f>EDATE(Table2[[#This Row],[Licensed to]],-4)</f>
        <v>46112</v>
      </c>
    </row>
    <row r="662" spans="1:48">
      <c r="A662" s="9" t="s">
        <v>5849</v>
      </c>
      <c r="B662" s="33">
        <v>39129</v>
      </c>
      <c r="C662" s="44">
        <v>40402</v>
      </c>
      <c r="D662" s="33">
        <f>Table3[[#This Row],[Closed Date]]+ (7*365)</f>
        <v>42957</v>
      </c>
      <c r="E662" s="33">
        <v>45817</v>
      </c>
      <c r="F662" s="32"/>
      <c r="G662" s="32"/>
      <c r="H662" s="32">
        <v>100587</v>
      </c>
      <c r="I662" s="33">
        <v>39858</v>
      </c>
      <c r="J662" s="33">
        <v>40589</v>
      </c>
      <c r="K662" s="32"/>
      <c r="L662" s="32" t="s">
        <v>93</v>
      </c>
      <c r="M662" s="32" t="s">
        <v>485</v>
      </c>
      <c r="N662" s="32">
        <v>5</v>
      </c>
      <c r="O662" s="9" t="s">
        <v>5850</v>
      </c>
      <c r="P662" s="9" t="s">
        <v>5851</v>
      </c>
      <c r="Q662" s="9" t="s">
        <v>5852</v>
      </c>
      <c r="R662" s="9" t="s">
        <v>5853</v>
      </c>
      <c r="S662" s="9" t="s">
        <v>5854</v>
      </c>
      <c r="T662" s="9"/>
      <c r="U662" s="9"/>
      <c r="V662" s="9" t="s">
        <v>5855</v>
      </c>
      <c r="W662" s="9"/>
      <c r="X662" s="9"/>
      <c r="Y662" s="9"/>
      <c r="Z662" s="9" t="s">
        <v>5856</v>
      </c>
      <c r="AA662" s="9" t="s">
        <v>5857</v>
      </c>
      <c r="AB662" s="9" t="s">
        <v>87</v>
      </c>
      <c r="AC662" s="9" t="s">
        <v>2704</v>
      </c>
      <c r="AD662" s="9" t="s">
        <v>5858</v>
      </c>
      <c r="AE662" s="9" t="s">
        <v>87</v>
      </c>
      <c r="AF662" s="9" t="s">
        <v>385</v>
      </c>
      <c r="AG662" s="9" t="s">
        <v>5859</v>
      </c>
      <c r="AH662" s="9" t="s">
        <v>91</v>
      </c>
      <c r="AI662" s="9" t="s">
        <v>91</v>
      </c>
      <c r="AJ662" s="9" t="s">
        <v>91</v>
      </c>
      <c r="AK662" s="9" t="s">
        <v>91</v>
      </c>
      <c r="AL662" s="9" t="s">
        <v>91</v>
      </c>
      <c r="AM662" s="9" t="s">
        <v>91</v>
      </c>
      <c r="AN662" s="9" t="s">
        <v>5860</v>
      </c>
      <c r="AO662" s="19">
        <f>EDATE(Table2[[#This Row],[Licensed to]], -13)</f>
        <v>46203</v>
      </c>
      <c r="AP662" s="19">
        <f>EDATE(Table2[[#This Row],[Licensed to]],-4)</f>
        <v>46477</v>
      </c>
      <c r="AQ662" s="19">
        <f>EDATE(Table2[[#This Row],[Licensed to]], -13)</f>
        <v>46203</v>
      </c>
      <c r="AR662" s="19">
        <f>EDATE(Table2[[#This Row],[Licensed to]],-4)</f>
        <v>46477</v>
      </c>
    </row>
    <row r="663" spans="1:48">
      <c r="A663" s="9" t="s">
        <v>5861</v>
      </c>
      <c r="B663" s="32"/>
      <c r="C663" s="44">
        <v>38382</v>
      </c>
      <c r="D663" s="33">
        <f>Table3[[#This Row],[Closed Date]]+ (7*365)</f>
        <v>40937</v>
      </c>
      <c r="E663" s="33" t="s">
        <v>541</v>
      </c>
      <c r="F663" s="32"/>
      <c r="G663" s="32"/>
      <c r="H663" s="32">
        <v>278</v>
      </c>
      <c r="I663" s="33">
        <v>38084</v>
      </c>
      <c r="J663" s="33">
        <v>38448</v>
      </c>
      <c r="K663" s="32"/>
      <c r="L663" s="32" t="s">
        <v>73</v>
      </c>
      <c r="M663" s="32" t="s">
        <v>94</v>
      </c>
      <c r="N663" s="32">
        <v>4</v>
      </c>
      <c r="O663" s="9" t="s">
        <v>5862</v>
      </c>
      <c r="P663" s="9" t="s">
        <v>5863</v>
      </c>
      <c r="Q663" s="9" t="s">
        <v>5864</v>
      </c>
      <c r="R663" s="9"/>
      <c r="S663" s="9"/>
      <c r="T663" s="9"/>
      <c r="U663" s="9"/>
      <c r="V663" s="9" t="s">
        <v>5865</v>
      </c>
      <c r="W663" s="9"/>
      <c r="X663" s="9"/>
      <c r="Y663" s="9"/>
      <c r="Z663" s="9"/>
      <c r="AA663" s="9" t="s">
        <v>5866</v>
      </c>
      <c r="AB663" s="9" t="s">
        <v>87</v>
      </c>
      <c r="AC663" s="9" t="s">
        <v>126</v>
      </c>
      <c r="AD663" s="9" t="s">
        <v>5867</v>
      </c>
      <c r="AE663" s="9" t="s">
        <v>87</v>
      </c>
      <c r="AF663" s="9" t="s">
        <v>126</v>
      </c>
      <c r="AG663" s="9" t="s">
        <v>5868</v>
      </c>
      <c r="AH663" s="9" t="s">
        <v>91</v>
      </c>
      <c r="AI663" s="9" t="s">
        <v>91</v>
      </c>
      <c r="AJ663" s="9" t="s">
        <v>91</v>
      </c>
      <c r="AK663" s="9" t="s">
        <v>91</v>
      </c>
      <c r="AL663" s="9" t="s">
        <v>91</v>
      </c>
      <c r="AM663" s="9" t="s">
        <v>91</v>
      </c>
      <c r="AN663" s="9" t="s">
        <v>274</v>
      </c>
      <c r="AO663" s="19">
        <f>EDATE(Table2[[#This Row],[Licensed to]], -13)</f>
        <v>46264</v>
      </c>
      <c r="AP663" s="19">
        <f>EDATE(Table2[[#This Row],[Licensed to]],-4)</f>
        <v>46537</v>
      </c>
      <c r="AQ663" s="19">
        <f>EDATE(Table2[[#This Row],[Licensed to]], -13)</f>
        <v>46264</v>
      </c>
      <c r="AR663" s="19">
        <f>EDATE(Table2[[#This Row],[Licensed to]],-4)</f>
        <v>46537</v>
      </c>
      <c r="AS663" s="84"/>
      <c r="AT663" s="84"/>
      <c r="AU663" s="84"/>
      <c r="AV663" s="84"/>
    </row>
    <row r="664" spans="1:48">
      <c r="A664" s="9" t="s">
        <v>5869</v>
      </c>
      <c r="B664" s="33">
        <v>38435</v>
      </c>
      <c r="C664" s="44">
        <v>45162</v>
      </c>
      <c r="D664" s="33">
        <f>Table3[[#This Row],[Closed Date]]+ (7*365)</f>
        <v>47717</v>
      </c>
      <c r="E664" s="33"/>
      <c r="F664" s="32"/>
      <c r="G664" s="32">
        <v>13782</v>
      </c>
      <c r="H664" s="32">
        <v>100409</v>
      </c>
      <c r="I664" s="33">
        <v>44712</v>
      </c>
      <c r="J664" s="33">
        <v>45016</v>
      </c>
      <c r="K664" s="33">
        <v>45199</v>
      </c>
      <c r="L664" s="32" t="s">
        <v>93</v>
      </c>
      <c r="M664" s="32" t="s">
        <v>94</v>
      </c>
      <c r="N664" s="32">
        <v>12</v>
      </c>
      <c r="O664" s="9" t="s">
        <v>5870</v>
      </c>
      <c r="P664" s="9" t="s">
        <v>5871</v>
      </c>
      <c r="Q664" s="9"/>
      <c r="R664" s="9" t="s">
        <v>4887</v>
      </c>
      <c r="S664" s="9" t="s">
        <v>817</v>
      </c>
      <c r="T664" s="9"/>
      <c r="U664" s="9"/>
      <c r="V664" s="9" t="s">
        <v>5872</v>
      </c>
      <c r="W664" s="9"/>
      <c r="X664" s="9" t="s">
        <v>5873</v>
      </c>
      <c r="Y664" s="9" t="s">
        <v>5874</v>
      </c>
      <c r="Z664" s="9" t="s">
        <v>5875</v>
      </c>
      <c r="AA664" s="9" t="s">
        <v>5876</v>
      </c>
      <c r="AB664" s="9" t="s">
        <v>238</v>
      </c>
      <c r="AC664" s="9" t="s">
        <v>241</v>
      </c>
      <c r="AD664" s="9" t="s">
        <v>5876</v>
      </c>
      <c r="AE664" s="9" t="s">
        <v>238</v>
      </c>
      <c r="AF664" s="9" t="s">
        <v>241</v>
      </c>
      <c r="AG664" s="9" t="s">
        <v>5877</v>
      </c>
      <c r="AH664" s="9" t="s">
        <v>90</v>
      </c>
      <c r="AI664" s="9" t="s">
        <v>91</v>
      </c>
      <c r="AJ664" s="9" t="s">
        <v>91</v>
      </c>
      <c r="AK664" s="9" t="s">
        <v>91</v>
      </c>
      <c r="AL664" s="9" t="s">
        <v>90</v>
      </c>
      <c r="AM664" s="9" t="s">
        <v>91</v>
      </c>
      <c r="AN664" s="9" t="s">
        <v>274</v>
      </c>
      <c r="AO664" s="19">
        <f>EDATE(Table2[[#This Row],[Licensed to]], -13)</f>
        <v>45807</v>
      </c>
      <c r="AP664" s="19">
        <f>EDATE(Table2[[#This Row],[Licensed to]],-4)</f>
        <v>46081</v>
      </c>
      <c r="AQ664" s="19">
        <f>EDATE(Table2[[#This Row],[Licensed to]], -13)</f>
        <v>45807</v>
      </c>
      <c r="AR664" s="19">
        <f>EDATE(Table2[[#This Row],[Licensed to]],-4)</f>
        <v>46081</v>
      </c>
    </row>
    <row r="665" spans="1:48">
      <c r="A665" s="9" t="s">
        <v>5878</v>
      </c>
      <c r="B665" s="33">
        <v>35795</v>
      </c>
      <c r="C665" s="44">
        <v>39733</v>
      </c>
      <c r="D665" s="33">
        <f>Table3[[#This Row],[Closed Date]]+ (7*365)</f>
        <v>42288</v>
      </c>
      <c r="E665" s="33">
        <v>45817</v>
      </c>
      <c r="F665" s="32"/>
      <c r="G665" s="32"/>
      <c r="H665" s="32">
        <v>93</v>
      </c>
      <c r="I665" s="33">
        <v>39416</v>
      </c>
      <c r="J665" s="33">
        <v>40146</v>
      </c>
      <c r="K665" s="32"/>
      <c r="L665" s="32" t="s">
        <v>93</v>
      </c>
      <c r="M665" s="32" t="s">
        <v>94</v>
      </c>
      <c r="N665" s="32">
        <v>16</v>
      </c>
      <c r="O665" s="9" t="s">
        <v>5879</v>
      </c>
      <c r="P665" s="9" t="s">
        <v>5880</v>
      </c>
      <c r="Q665" s="9" t="s">
        <v>5881</v>
      </c>
      <c r="R665" s="9" t="s">
        <v>1737</v>
      </c>
      <c r="S665" s="9" t="s">
        <v>1738</v>
      </c>
      <c r="T665" s="9"/>
      <c r="U665" s="9"/>
      <c r="V665" s="9" t="s">
        <v>5882</v>
      </c>
      <c r="W665" s="9"/>
      <c r="X665" s="9"/>
      <c r="Y665" s="9"/>
      <c r="Z665" s="9" t="s">
        <v>5883</v>
      </c>
      <c r="AA665" s="9" t="s">
        <v>5884</v>
      </c>
      <c r="AB665" s="9" t="s">
        <v>238</v>
      </c>
      <c r="AC665" s="9" t="s">
        <v>239</v>
      </c>
      <c r="AD665" s="9" t="s">
        <v>5885</v>
      </c>
      <c r="AE665" s="9" t="s">
        <v>238</v>
      </c>
      <c r="AF665" s="9" t="s">
        <v>239</v>
      </c>
      <c r="AG665" s="9" t="s">
        <v>5886</v>
      </c>
      <c r="AH665" s="9" t="s">
        <v>91</v>
      </c>
      <c r="AI665" s="9" t="s">
        <v>91</v>
      </c>
      <c r="AJ665" s="9" t="s">
        <v>91</v>
      </c>
      <c r="AK665" s="9" t="s">
        <v>91</v>
      </c>
      <c r="AL665" s="9" t="s">
        <v>90</v>
      </c>
      <c r="AM665" s="9" t="s">
        <v>91</v>
      </c>
      <c r="AN665" s="9" t="s">
        <v>5887</v>
      </c>
      <c r="AO665" s="19">
        <f>EDATE(Table2[[#This Row],[Licensed to]], -13)</f>
        <v>45807</v>
      </c>
      <c r="AP665" s="19">
        <f>EDATE(Table2[[#This Row],[Licensed to]],-4)</f>
        <v>46081</v>
      </c>
      <c r="AQ665" s="19">
        <f>EDATE(Table2[[#This Row],[Licensed to]], -13)</f>
        <v>45807</v>
      </c>
      <c r="AR665" s="19">
        <f>EDATE(Table2[[#This Row],[Licensed to]],-4)</f>
        <v>46081</v>
      </c>
    </row>
    <row r="666" spans="1:48">
      <c r="A666" s="9" t="s">
        <v>5888</v>
      </c>
      <c r="B666" s="33">
        <v>36250</v>
      </c>
      <c r="C666" s="44">
        <v>40999</v>
      </c>
      <c r="D666" s="33">
        <f>Table3[[#This Row],[Closed Date]]+ (7*365)</f>
        <v>43554</v>
      </c>
      <c r="E666" s="33"/>
      <c r="F666" s="32"/>
      <c r="G666" s="32"/>
      <c r="H666" s="32">
        <v>129</v>
      </c>
      <c r="I666" s="33">
        <v>40877</v>
      </c>
      <c r="J666" s="33">
        <v>41607</v>
      </c>
      <c r="K666" s="32"/>
      <c r="L666" s="32" t="s">
        <v>93</v>
      </c>
      <c r="M666" s="32" t="s">
        <v>94</v>
      </c>
      <c r="N666" s="32">
        <v>17</v>
      </c>
      <c r="O666" s="9" t="s">
        <v>5879</v>
      </c>
      <c r="P666" s="9" t="s">
        <v>422</v>
      </c>
      <c r="Q666" s="9" t="s">
        <v>5889</v>
      </c>
      <c r="R666" s="9" t="s">
        <v>1737</v>
      </c>
      <c r="S666" s="9" t="s">
        <v>1738</v>
      </c>
      <c r="T666" s="9"/>
      <c r="U666" s="9"/>
      <c r="V666" s="9" t="s">
        <v>5890</v>
      </c>
      <c r="W666" s="9"/>
      <c r="X666" s="9"/>
      <c r="Y666" s="9"/>
      <c r="Z666" s="9" t="s">
        <v>5883</v>
      </c>
      <c r="AA666" s="9" t="s">
        <v>5884</v>
      </c>
      <c r="AB666" s="9" t="s">
        <v>238</v>
      </c>
      <c r="AC666" s="9" t="s">
        <v>239</v>
      </c>
      <c r="AD666" s="9" t="s">
        <v>5891</v>
      </c>
      <c r="AE666" s="9" t="s">
        <v>104</v>
      </c>
      <c r="AF666" s="9" t="s">
        <v>105</v>
      </c>
      <c r="AG666" s="9" t="s">
        <v>5892</v>
      </c>
      <c r="AH666" s="9" t="s">
        <v>91</v>
      </c>
      <c r="AI666" s="9" t="s">
        <v>91</v>
      </c>
      <c r="AJ666" s="9" t="s">
        <v>91</v>
      </c>
      <c r="AK666" s="9" t="s">
        <v>91</v>
      </c>
      <c r="AL666" s="9" t="s">
        <v>90</v>
      </c>
      <c r="AM666" s="9" t="s">
        <v>91</v>
      </c>
      <c r="AN666" s="9" t="s">
        <v>5893</v>
      </c>
      <c r="AO666" s="19">
        <f>EDATE(Table2[[#This Row],[Licensed to]], -13)</f>
        <v>45838</v>
      </c>
      <c r="AP666" s="19">
        <f>EDATE(Table2[[#This Row],[Licensed to]],-4)</f>
        <v>46112</v>
      </c>
      <c r="AQ666" s="19">
        <f>EDATE(Table2[[#This Row],[Licensed to]], -13)</f>
        <v>45838</v>
      </c>
      <c r="AR666" s="19">
        <f>EDATE(Table2[[#This Row],[Licensed to]],-4)</f>
        <v>46112</v>
      </c>
    </row>
    <row r="667" spans="1:48">
      <c r="A667" s="9" t="s">
        <v>5894</v>
      </c>
      <c r="B667" s="33">
        <v>36998</v>
      </c>
      <c r="C667" s="44">
        <v>44019</v>
      </c>
      <c r="D667" s="33">
        <f>Table3[[#This Row],[Closed Date]]+ (7*365)</f>
        <v>46574</v>
      </c>
      <c r="E667" s="33"/>
      <c r="F667" s="32"/>
      <c r="G667" s="32">
        <v>15634</v>
      </c>
      <c r="H667" s="32">
        <v>100218</v>
      </c>
      <c r="I667" s="33">
        <v>43952</v>
      </c>
      <c r="J667" s="33">
        <v>44681</v>
      </c>
      <c r="K667" s="32"/>
      <c r="L667" s="32" t="s">
        <v>93</v>
      </c>
      <c r="M667" s="32" t="s">
        <v>74</v>
      </c>
      <c r="N667" s="32">
        <v>10</v>
      </c>
      <c r="O667" s="9" t="s">
        <v>5895</v>
      </c>
      <c r="P667" s="9" t="s">
        <v>5896</v>
      </c>
      <c r="Q667" s="9" t="s">
        <v>5897</v>
      </c>
      <c r="R667" s="9" t="s">
        <v>2264</v>
      </c>
      <c r="S667" s="9" t="s">
        <v>5898</v>
      </c>
      <c r="T667" s="9" t="s">
        <v>2860</v>
      </c>
      <c r="U667" s="9" t="s">
        <v>111</v>
      </c>
      <c r="V667" s="9" t="s">
        <v>5899</v>
      </c>
      <c r="W667" s="9" t="s">
        <v>5899</v>
      </c>
      <c r="X667" s="9" t="s">
        <v>5900</v>
      </c>
      <c r="Y667" s="9"/>
      <c r="Z667" s="9" t="s">
        <v>5901</v>
      </c>
      <c r="AA667" s="9" t="s">
        <v>5902</v>
      </c>
      <c r="AB667" s="9" t="s">
        <v>87</v>
      </c>
      <c r="AC667" s="9" t="s">
        <v>557</v>
      </c>
      <c r="AD667" s="9" t="s">
        <v>5903</v>
      </c>
      <c r="AE667" s="9" t="s">
        <v>87</v>
      </c>
      <c r="AF667" s="9" t="s">
        <v>191</v>
      </c>
      <c r="AG667" s="9" t="s">
        <v>3509</v>
      </c>
      <c r="AH667" s="9" t="s">
        <v>91</v>
      </c>
      <c r="AI667" s="9" t="s">
        <v>91</v>
      </c>
      <c r="AJ667" s="9" t="s">
        <v>91</v>
      </c>
      <c r="AK667" s="9" t="s">
        <v>90</v>
      </c>
      <c r="AL667" s="9" t="s">
        <v>91</v>
      </c>
      <c r="AM667" s="9" t="s">
        <v>91</v>
      </c>
      <c r="AN667" s="9" t="s">
        <v>5904</v>
      </c>
      <c r="AO667" s="19">
        <f>EDATE(Table2[[#This Row],[Licensed to]], -13)</f>
        <v>45869</v>
      </c>
      <c r="AP667" s="19">
        <f>EDATE(Table2[[#This Row],[Licensed to]],-4)</f>
        <v>46142</v>
      </c>
      <c r="AQ667" s="19">
        <f>EDATE(Table2[[#This Row],[Licensed to]], -13)</f>
        <v>45869</v>
      </c>
      <c r="AR667" s="19">
        <f>EDATE(Table2[[#This Row],[Licensed to]],-4)</f>
        <v>46142</v>
      </c>
    </row>
    <row r="668" spans="1:48">
      <c r="A668" s="9" t="s">
        <v>5905</v>
      </c>
      <c r="B668" s="33">
        <v>40207</v>
      </c>
      <c r="C668" s="44">
        <v>40515</v>
      </c>
      <c r="D668" s="33">
        <f>Table3[[#This Row],[Closed Date]]+ (7*365)</f>
        <v>43070</v>
      </c>
      <c r="E668" s="33">
        <v>45818</v>
      </c>
      <c r="F668" s="32"/>
      <c r="G668" s="32"/>
      <c r="H668" s="32">
        <v>100819</v>
      </c>
      <c r="I668" s="33">
        <v>40207</v>
      </c>
      <c r="J668" s="33">
        <v>40543</v>
      </c>
      <c r="K668" s="32"/>
      <c r="L668" s="32" t="s">
        <v>73</v>
      </c>
      <c r="M668" s="32" t="s">
        <v>94</v>
      </c>
      <c r="N668" s="32">
        <v>5</v>
      </c>
      <c r="O668" s="9" t="s">
        <v>5906</v>
      </c>
      <c r="P668" s="9" t="s">
        <v>5907</v>
      </c>
      <c r="Q668" s="9" t="s">
        <v>5908</v>
      </c>
      <c r="R668" s="9" t="s">
        <v>2799</v>
      </c>
      <c r="S668" s="9" t="s">
        <v>2800</v>
      </c>
      <c r="T668" s="9"/>
      <c r="U668" s="9"/>
      <c r="V668" s="9" t="s">
        <v>5909</v>
      </c>
      <c r="W668" s="9" t="s">
        <v>5910</v>
      </c>
      <c r="X668" s="9" t="s">
        <v>5909</v>
      </c>
      <c r="Y668" s="9" t="s">
        <v>5911</v>
      </c>
      <c r="Z668" s="9" t="s">
        <v>5912</v>
      </c>
      <c r="AA668" s="9" t="s">
        <v>5913</v>
      </c>
      <c r="AB668" s="9" t="s">
        <v>87</v>
      </c>
      <c r="AC668" s="9" t="s">
        <v>126</v>
      </c>
      <c r="AD668" s="9" t="s">
        <v>5913</v>
      </c>
      <c r="AE668" s="9" t="s">
        <v>87</v>
      </c>
      <c r="AF668" s="9" t="s">
        <v>126</v>
      </c>
      <c r="AG668" s="9" t="s">
        <v>5868</v>
      </c>
      <c r="AH668" s="9" t="s">
        <v>91</v>
      </c>
      <c r="AI668" s="9" t="s">
        <v>91</v>
      </c>
      <c r="AJ668" s="9" t="s">
        <v>91</v>
      </c>
      <c r="AK668" s="9" t="s">
        <v>91</v>
      </c>
      <c r="AL668" s="9" t="s">
        <v>91</v>
      </c>
      <c r="AM668" s="9" t="s">
        <v>91</v>
      </c>
      <c r="AN668" s="9" t="s">
        <v>5914</v>
      </c>
      <c r="AO668" s="19">
        <f>EDATE(Table2[[#This Row],[Licensed to]], -13)</f>
        <v>45991</v>
      </c>
      <c r="AP668" s="19">
        <f>EDATE(Table2[[#This Row],[Licensed to]],-4)</f>
        <v>46265</v>
      </c>
      <c r="AQ668" s="19">
        <f>EDATE(Table2[[#This Row],[Licensed to]], -13)</f>
        <v>45991</v>
      </c>
      <c r="AR668" s="19">
        <f>EDATE(Table2[[#This Row],[Licensed to]],-4)</f>
        <v>46265</v>
      </c>
    </row>
    <row r="669" spans="1:48">
      <c r="A669" s="9" t="s">
        <v>5915</v>
      </c>
      <c r="B669" s="33">
        <v>38111</v>
      </c>
      <c r="C669" s="44">
        <v>41517</v>
      </c>
      <c r="D669" s="33">
        <f>Table3[[#This Row],[Closed Date]]+ (7*365)</f>
        <v>44072</v>
      </c>
      <c r="E669" s="33"/>
      <c r="F669" s="32"/>
      <c r="G669" s="32"/>
      <c r="H669" s="32">
        <v>100339</v>
      </c>
      <c r="I669" s="33">
        <v>41183</v>
      </c>
      <c r="J669" s="33">
        <v>41912</v>
      </c>
      <c r="K669" s="32"/>
      <c r="L669" s="32" t="s">
        <v>93</v>
      </c>
      <c r="M669" s="32" t="s">
        <v>74</v>
      </c>
      <c r="N669" s="32">
        <v>2</v>
      </c>
      <c r="O669" s="9" t="s">
        <v>5916</v>
      </c>
      <c r="P669" s="9" t="s">
        <v>1931</v>
      </c>
      <c r="Q669" s="9" t="s">
        <v>5917</v>
      </c>
      <c r="R669" s="9" t="s">
        <v>5918</v>
      </c>
      <c r="S669" s="9" t="s">
        <v>5919</v>
      </c>
      <c r="T669" s="9" t="s">
        <v>5919</v>
      </c>
      <c r="U669" s="9" t="s">
        <v>5918</v>
      </c>
      <c r="V669" s="9" t="s">
        <v>5920</v>
      </c>
      <c r="W669" s="9"/>
      <c r="X669" s="9" t="s">
        <v>5921</v>
      </c>
      <c r="Y669" s="9"/>
      <c r="Z669" s="9" t="s">
        <v>5922</v>
      </c>
      <c r="AA669" s="9" t="s">
        <v>5923</v>
      </c>
      <c r="AB669" s="9" t="s">
        <v>1809</v>
      </c>
      <c r="AC669" s="9" t="s">
        <v>5924</v>
      </c>
      <c r="AD669" s="9" t="s">
        <v>5925</v>
      </c>
      <c r="AE669" s="9" t="s">
        <v>5926</v>
      </c>
      <c r="AF669" s="9" t="s">
        <v>5924</v>
      </c>
      <c r="AG669" s="9" t="s">
        <v>5927</v>
      </c>
      <c r="AH669" s="9" t="s">
        <v>91</v>
      </c>
      <c r="AI669" s="9" t="s">
        <v>91</v>
      </c>
      <c r="AJ669" s="9" t="s">
        <v>91</v>
      </c>
      <c r="AK669" s="9" t="s">
        <v>91</v>
      </c>
      <c r="AL669" s="9" t="s">
        <v>90</v>
      </c>
      <c r="AM669" s="9" t="s">
        <v>91</v>
      </c>
      <c r="AN669" s="9" t="s">
        <v>5928</v>
      </c>
      <c r="AO669" s="19">
        <f>EDATE(Table2[[#This Row],[Licensed to]], -13)</f>
        <v>46050</v>
      </c>
      <c r="AP669" s="19">
        <f>EDATE(Table2[[#This Row],[Licensed to]],-4)</f>
        <v>46323</v>
      </c>
      <c r="AQ669" s="19">
        <f>EDATE(Table2[[#This Row],[Licensed to]], -13)</f>
        <v>46050</v>
      </c>
      <c r="AR669" s="19">
        <f>EDATE(Table2[[#This Row],[Licensed to]],-4)</f>
        <v>46323</v>
      </c>
    </row>
    <row r="670" spans="1:48">
      <c r="A670" s="9" t="s">
        <v>5929</v>
      </c>
      <c r="B670" s="33">
        <v>39889</v>
      </c>
      <c r="C670" s="44">
        <v>40219</v>
      </c>
      <c r="D670" s="33">
        <f>Table3[[#This Row],[Closed Date]]+ (7*365)</f>
        <v>42774</v>
      </c>
      <c r="E670" s="33">
        <v>45817</v>
      </c>
      <c r="F670" s="32"/>
      <c r="G670" s="32"/>
      <c r="H670" s="32">
        <v>100737</v>
      </c>
      <c r="I670" s="33">
        <v>39889</v>
      </c>
      <c r="J670" s="33">
        <v>40253</v>
      </c>
      <c r="K670" s="32"/>
      <c r="L670" s="32" t="s">
        <v>73</v>
      </c>
      <c r="M670" s="32" t="s">
        <v>94</v>
      </c>
      <c r="N670" s="32">
        <v>5</v>
      </c>
      <c r="O670" s="9" t="s">
        <v>5930</v>
      </c>
      <c r="P670" s="9" t="s">
        <v>5931</v>
      </c>
      <c r="Q670" s="9" t="s">
        <v>5932</v>
      </c>
      <c r="R670" s="9" t="s">
        <v>5933</v>
      </c>
      <c r="S670" s="9" t="s">
        <v>5934</v>
      </c>
      <c r="T670" s="9"/>
      <c r="U670" s="9"/>
      <c r="V670" s="9" t="s">
        <v>5935</v>
      </c>
      <c r="W670" s="9"/>
      <c r="X670" s="9"/>
      <c r="Y670" s="9"/>
      <c r="Z670" s="9" t="s">
        <v>5936</v>
      </c>
      <c r="AA670" s="9" t="s">
        <v>5937</v>
      </c>
      <c r="AB670" s="9" t="s">
        <v>358</v>
      </c>
      <c r="AC670" s="9" t="s">
        <v>2941</v>
      </c>
      <c r="AD670" s="9" t="s">
        <v>5937</v>
      </c>
      <c r="AE670" s="9" t="s">
        <v>358</v>
      </c>
      <c r="AF670" s="9" t="s">
        <v>2941</v>
      </c>
      <c r="AG670" s="9" t="s">
        <v>5938</v>
      </c>
      <c r="AH670" s="9" t="s">
        <v>91</v>
      </c>
      <c r="AI670" s="9" t="s">
        <v>91</v>
      </c>
      <c r="AJ670" s="9" t="s">
        <v>91</v>
      </c>
      <c r="AK670" s="9" t="s">
        <v>91</v>
      </c>
      <c r="AL670" s="9" t="s">
        <v>90</v>
      </c>
      <c r="AM670" s="9" t="s">
        <v>91</v>
      </c>
      <c r="AN670" s="9" t="s">
        <v>5939</v>
      </c>
      <c r="AO670" s="19">
        <f>EDATE(Table2[[#This Row],[Licensed to]], -13)</f>
        <v>46172</v>
      </c>
      <c r="AP670" s="19">
        <f>EDATE(Table2[[#This Row],[Licensed to]],-4)</f>
        <v>46446</v>
      </c>
      <c r="AQ670" s="19">
        <f>EDATE(Table2[[#This Row],[Licensed to]], -13)</f>
        <v>46172</v>
      </c>
      <c r="AR670" s="19">
        <f>EDATE(Table2[[#This Row],[Licensed to]],-4)</f>
        <v>46446</v>
      </c>
    </row>
    <row r="671" spans="1:48">
      <c r="A671" s="9" t="s">
        <v>5940</v>
      </c>
      <c r="B671" s="33">
        <v>38559</v>
      </c>
      <c r="C671" s="44">
        <v>45014</v>
      </c>
      <c r="D671" s="33">
        <f>Table3[[#This Row],[Closed Date]]+ (7*365)</f>
        <v>47569</v>
      </c>
      <c r="E671" s="33"/>
      <c r="F671" s="32"/>
      <c r="G671" s="32">
        <v>12961</v>
      </c>
      <c r="H671" s="32">
        <v>354304</v>
      </c>
      <c r="I671" s="33">
        <v>44409</v>
      </c>
      <c r="J671" s="33">
        <v>45138</v>
      </c>
      <c r="K671" s="32"/>
      <c r="L671" s="32" t="s">
        <v>93</v>
      </c>
      <c r="M671" s="32" t="s">
        <v>485</v>
      </c>
      <c r="N671" s="32">
        <v>2</v>
      </c>
      <c r="O671" s="9" t="s">
        <v>5941</v>
      </c>
      <c r="P671" s="9" t="s">
        <v>5942</v>
      </c>
      <c r="Q671" s="9" t="s">
        <v>5943</v>
      </c>
      <c r="R671" s="9" t="s">
        <v>5944</v>
      </c>
      <c r="S671" s="9" t="s">
        <v>5945</v>
      </c>
      <c r="T671" s="9"/>
      <c r="U671" s="9"/>
      <c r="V671" s="9" t="s">
        <v>5946</v>
      </c>
      <c r="W671" s="9"/>
      <c r="X671" s="9" t="s">
        <v>5947</v>
      </c>
      <c r="Y671" s="9"/>
      <c r="Z671" s="9" t="s">
        <v>5948</v>
      </c>
      <c r="AA671" s="9" t="s">
        <v>5949</v>
      </c>
      <c r="AB671" s="9" t="s">
        <v>1544</v>
      </c>
      <c r="AC671" s="9" t="s">
        <v>1545</v>
      </c>
      <c r="AD671" s="9" t="s">
        <v>5950</v>
      </c>
      <c r="AE671" s="9" t="s">
        <v>1544</v>
      </c>
      <c r="AF671" s="9" t="s">
        <v>1545</v>
      </c>
      <c r="AG671" s="9" t="s">
        <v>5951</v>
      </c>
      <c r="AH671" s="9" t="s">
        <v>90</v>
      </c>
      <c r="AI671" s="9" t="s">
        <v>91</v>
      </c>
      <c r="AJ671" s="9" t="s">
        <v>91</v>
      </c>
      <c r="AK671" s="9" t="s">
        <v>91</v>
      </c>
      <c r="AL671" s="9" t="s">
        <v>90</v>
      </c>
      <c r="AM671" s="9" t="s">
        <v>91</v>
      </c>
      <c r="AN671" s="9"/>
      <c r="AO671" s="19">
        <f>EDATE(Table2[[#This Row],[Licensed to]], -13)</f>
        <v>46264</v>
      </c>
      <c r="AP671" s="19">
        <f>EDATE(Table2[[#This Row],[Licensed to]],-4)</f>
        <v>46537</v>
      </c>
      <c r="AQ671" s="19">
        <f>EDATE(Table2[[#This Row],[Licensed to]], -13)</f>
        <v>46264</v>
      </c>
      <c r="AR671" s="19">
        <f>EDATE(Table2[[#This Row],[Licensed to]],-4)</f>
        <v>46537</v>
      </c>
    </row>
    <row r="672" spans="1:48">
      <c r="A672" s="9" t="s">
        <v>5952</v>
      </c>
      <c r="B672" s="33">
        <v>37853</v>
      </c>
      <c r="C672" s="44">
        <v>44531</v>
      </c>
      <c r="D672" s="33">
        <f>Table3[[#This Row],[Closed Date]]+ (7*365)</f>
        <v>47086</v>
      </c>
      <c r="E672" s="33"/>
      <c r="F672" s="32"/>
      <c r="G672" s="32">
        <v>13537</v>
      </c>
      <c r="H672" s="32">
        <v>262</v>
      </c>
      <c r="I672" s="33">
        <v>43709</v>
      </c>
      <c r="J672" s="33">
        <v>44439</v>
      </c>
      <c r="K672" s="33">
        <v>44530</v>
      </c>
      <c r="L672" s="32" t="s">
        <v>93</v>
      </c>
      <c r="M672" s="32" t="s">
        <v>94</v>
      </c>
      <c r="N672" s="32">
        <v>5</v>
      </c>
      <c r="O672" s="9" t="s">
        <v>5953</v>
      </c>
      <c r="P672" s="9" t="s">
        <v>311</v>
      </c>
      <c r="Q672" s="9" t="s">
        <v>5954</v>
      </c>
      <c r="R672" s="9" t="s">
        <v>313</v>
      </c>
      <c r="S672" s="9" t="s">
        <v>5955</v>
      </c>
      <c r="T672" s="9"/>
      <c r="U672" s="9"/>
      <c r="V672" s="9" t="s">
        <v>317</v>
      </c>
      <c r="W672" s="9"/>
      <c r="X672" s="9"/>
      <c r="Y672" s="9"/>
      <c r="Z672" s="9" t="s">
        <v>5956</v>
      </c>
      <c r="AA672" s="9" t="s">
        <v>5957</v>
      </c>
      <c r="AB672" s="9" t="s">
        <v>87</v>
      </c>
      <c r="AC672" s="9" t="s">
        <v>790</v>
      </c>
      <c r="AD672" s="9" t="s">
        <v>5958</v>
      </c>
      <c r="AE672" s="9" t="s">
        <v>87</v>
      </c>
      <c r="AF672" s="9" t="s">
        <v>474</v>
      </c>
      <c r="AG672" s="9" t="s">
        <v>5959</v>
      </c>
      <c r="AH672" s="9" t="s">
        <v>90</v>
      </c>
      <c r="AI672" s="9" t="s">
        <v>91</v>
      </c>
      <c r="AJ672" s="9" t="s">
        <v>91</v>
      </c>
      <c r="AK672" s="9" t="s">
        <v>91</v>
      </c>
      <c r="AL672" s="9" t="s">
        <v>91</v>
      </c>
      <c r="AM672" s="9" t="s">
        <v>91</v>
      </c>
      <c r="AN672" s="9"/>
      <c r="AO672" s="19">
        <f>EDATE(Table2[[#This Row],[Licensed to]], -13)</f>
        <v>46172</v>
      </c>
      <c r="AP672" s="19">
        <f>EDATE(Table2[[#This Row],[Licensed to]],-4)</f>
        <v>46446</v>
      </c>
      <c r="AQ672" s="19">
        <f>EDATE(Table2[[#This Row],[Licensed to]], -13)</f>
        <v>46172</v>
      </c>
      <c r="AR672" s="19">
        <f>EDATE(Table2[[#This Row],[Licensed to]],-4)</f>
        <v>46446</v>
      </c>
    </row>
    <row r="673" spans="1:44">
      <c r="A673" s="9" t="s">
        <v>5960</v>
      </c>
      <c r="B673" s="33">
        <v>41810</v>
      </c>
      <c r="C673" s="44">
        <v>42216</v>
      </c>
      <c r="D673" s="33">
        <f>Table3[[#This Row],[Closed Date]]+ (7*365)</f>
        <v>44771</v>
      </c>
      <c r="E673" s="33"/>
      <c r="F673" s="32"/>
      <c r="G673" s="32">
        <v>12348</v>
      </c>
      <c r="H673" s="32">
        <v>101064</v>
      </c>
      <c r="I673" s="33">
        <v>41841</v>
      </c>
      <c r="J673" s="33">
        <v>42216</v>
      </c>
      <c r="K673" s="32"/>
      <c r="L673" s="32" t="s">
        <v>73</v>
      </c>
      <c r="M673" s="32" t="s">
        <v>94</v>
      </c>
      <c r="N673" s="32">
        <v>5</v>
      </c>
      <c r="O673" s="9" t="s">
        <v>5961</v>
      </c>
      <c r="P673" s="9" t="s">
        <v>230</v>
      </c>
      <c r="Q673" s="9" t="s">
        <v>279</v>
      </c>
      <c r="R673" s="9" t="s">
        <v>5962</v>
      </c>
      <c r="S673" s="9" t="s">
        <v>5963</v>
      </c>
      <c r="T673" s="9" t="s">
        <v>230</v>
      </c>
      <c r="U673" s="9" t="s">
        <v>279</v>
      </c>
      <c r="V673" s="9" t="s">
        <v>5964</v>
      </c>
      <c r="W673" s="9" t="s">
        <v>5964</v>
      </c>
      <c r="X673" s="9" t="s">
        <v>5965</v>
      </c>
      <c r="Y673" s="9" t="s">
        <v>5966</v>
      </c>
      <c r="Z673" s="9" t="s">
        <v>5967</v>
      </c>
      <c r="AA673" s="9" t="s">
        <v>5968</v>
      </c>
      <c r="AB673" s="9" t="s">
        <v>238</v>
      </c>
      <c r="AC673" s="9" t="s">
        <v>241</v>
      </c>
      <c r="AD673" s="9" t="s">
        <v>5968</v>
      </c>
      <c r="AE673" s="9" t="s">
        <v>238</v>
      </c>
      <c r="AF673" s="9" t="s">
        <v>241</v>
      </c>
      <c r="AG673" s="9" t="s">
        <v>5969</v>
      </c>
      <c r="AH673" s="9" t="s">
        <v>91</v>
      </c>
      <c r="AI673" s="9" t="s">
        <v>91</v>
      </c>
      <c r="AJ673" s="9" t="s">
        <v>91</v>
      </c>
      <c r="AK673" s="9" t="s">
        <v>91</v>
      </c>
      <c r="AL673" s="9" t="s">
        <v>91</v>
      </c>
      <c r="AM673" s="9" t="s">
        <v>91</v>
      </c>
      <c r="AN673" s="9" t="s">
        <v>5970</v>
      </c>
      <c r="AO673" s="19">
        <f>EDATE(Table2[[#This Row],[Licensed to]], -13)</f>
        <v>45657</v>
      </c>
      <c r="AP673" s="19">
        <f>EDATE(Table2[[#This Row],[Licensed to]],-4)</f>
        <v>45930</v>
      </c>
      <c r="AQ673" s="19">
        <f>EDATE(Table2[[#This Row],[Licensed to]], -13)</f>
        <v>45657</v>
      </c>
      <c r="AR673" s="19">
        <f>EDATE(Table2[[#This Row],[Licensed to]],-4)</f>
        <v>45930</v>
      </c>
    </row>
    <row r="674" spans="1:44">
      <c r="A674" s="9" t="s">
        <v>5971</v>
      </c>
      <c r="B674" s="33">
        <v>39461</v>
      </c>
      <c r="C674" s="44">
        <v>39813</v>
      </c>
      <c r="D674" s="33">
        <f>Table3[[#This Row],[Closed Date]]+ (7*365)</f>
        <v>42368</v>
      </c>
      <c r="E674" s="33">
        <v>45817</v>
      </c>
      <c r="F674" s="32"/>
      <c r="G674" s="32"/>
      <c r="H674" s="32">
        <v>100673</v>
      </c>
      <c r="I674" s="33">
        <v>39461</v>
      </c>
      <c r="J674" s="33">
        <v>39826</v>
      </c>
      <c r="K674" s="32"/>
      <c r="L674" s="32" t="s">
        <v>73</v>
      </c>
      <c r="M674" s="32" t="s">
        <v>74</v>
      </c>
      <c r="N674" s="32">
        <v>3</v>
      </c>
      <c r="O674" s="9"/>
      <c r="P674" s="9" t="s">
        <v>5972</v>
      </c>
      <c r="Q674" s="9" t="s">
        <v>5973</v>
      </c>
      <c r="R674" s="9" t="s">
        <v>5974</v>
      </c>
      <c r="S674" s="9" t="s">
        <v>1361</v>
      </c>
      <c r="T674" s="9"/>
      <c r="U674" s="9"/>
      <c r="V674" s="9" t="s">
        <v>5975</v>
      </c>
      <c r="W674" s="9"/>
      <c r="X674" s="9"/>
      <c r="Y674" s="9"/>
      <c r="Z674" s="9"/>
      <c r="AA674" s="9" t="s">
        <v>5976</v>
      </c>
      <c r="AB674" s="9" t="s">
        <v>87</v>
      </c>
      <c r="AC674" s="9" t="s">
        <v>272</v>
      </c>
      <c r="AD674" s="9" t="s">
        <v>5977</v>
      </c>
      <c r="AE674" s="9" t="s">
        <v>87</v>
      </c>
      <c r="AF674" s="9" t="s">
        <v>272</v>
      </c>
      <c r="AG674" s="9" t="s">
        <v>5978</v>
      </c>
      <c r="AH674" s="9" t="s">
        <v>91</v>
      </c>
      <c r="AI674" s="9" t="s">
        <v>91</v>
      </c>
      <c r="AJ674" s="9" t="s">
        <v>91</v>
      </c>
      <c r="AK674" s="9" t="s">
        <v>91</v>
      </c>
      <c r="AL674" s="9" t="s">
        <v>91</v>
      </c>
      <c r="AM674" s="9" t="s">
        <v>91</v>
      </c>
      <c r="AN674" s="9" t="s">
        <v>1494</v>
      </c>
      <c r="AO674" s="19">
        <f>EDATE(Table2[[#This Row],[Licensed to]], -13)</f>
        <v>45685</v>
      </c>
      <c r="AP674" s="19">
        <f>EDATE(Table2[[#This Row],[Licensed to]],-4)</f>
        <v>45958</v>
      </c>
      <c r="AQ674" s="19">
        <f>EDATE(Table2[[#This Row],[Licensed to]], -13)</f>
        <v>45685</v>
      </c>
      <c r="AR674" s="19">
        <f>EDATE(Table2[[#This Row],[Licensed to]],-4)</f>
        <v>45958</v>
      </c>
    </row>
    <row r="675" spans="1:44">
      <c r="A675" s="9" t="s">
        <v>5979</v>
      </c>
      <c r="B675" s="33">
        <v>38533</v>
      </c>
      <c r="C675" s="44">
        <v>39034</v>
      </c>
      <c r="D675" s="33">
        <f>Table3[[#This Row],[Closed Date]]+ (7*365)</f>
        <v>41589</v>
      </c>
      <c r="E675" s="33">
        <v>45817</v>
      </c>
      <c r="F675" s="32"/>
      <c r="G675" s="32"/>
      <c r="H675" s="32">
        <v>100428</v>
      </c>
      <c r="I675" s="33">
        <v>38533</v>
      </c>
      <c r="J675" s="33">
        <v>39262</v>
      </c>
      <c r="K675" s="32"/>
      <c r="L675" s="32" t="s">
        <v>73</v>
      </c>
      <c r="M675" s="32" t="s">
        <v>169</v>
      </c>
      <c r="N675" s="32">
        <v>2</v>
      </c>
      <c r="O675" s="9"/>
      <c r="P675" s="9" t="s">
        <v>5980</v>
      </c>
      <c r="Q675" s="9" t="s">
        <v>5981</v>
      </c>
      <c r="R675" s="9"/>
      <c r="S675" s="9"/>
      <c r="T675" s="9"/>
      <c r="U675" s="9"/>
      <c r="V675" s="9" t="s">
        <v>5982</v>
      </c>
      <c r="W675" s="9"/>
      <c r="X675" s="9"/>
      <c r="Y675" s="9"/>
      <c r="Z675" s="9" t="s">
        <v>5983</v>
      </c>
      <c r="AA675" s="9" t="s">
        <v>5984</v>
      </c>
      <c r="AB675" s="9" t="s">
        <v>87</v>
      </c>
      <c r="AC675" s="9" t="s">
        <v>385</v>
      </c>
      <c r="AD675" s="9" t="s">
        <v>5984</v>
      </c>
      <c r="AE675" s="9" t="s">
        <v>87</v>
      </c>
      <c r="AF675" s="9" t="s">
        <v>385</v>
      </c>
      <c r="AG675" s="9" t="s">
        <v>583</v>
      </c>
      <c r="AH675" s="9" t="s">
        <v>91</v>
      </c>
      <c r="AI675" s="9" t="s">
        <v>91</v>
      </c>
      <c r="AJ675" s="9" t="s">
        <v>91</v>
      </c>
      <c r="AK675" s="9" t="s">
        <v>91</v>
      </c>
      <c r="AL675" s="9" t="s">
        <v>90</v>
      </c>
      <c r="AM675" s="9" t="s">
        <v>91</v>
      </c>
      <c r="AN675" s="9" t="s">
        <v>5985</v>
      </c>
      <c r="AO675" s="19">
        <f>EDATE(Table2[[#This Row],[Licensed to]], -13)</f>
        <v>45807</v>
      </c>
      <c r="AP675" s="19">
        <f>EDATE(Table2[[#This Row],[Licensed to]],-4)</f>
        <v>46081</v>
      </c>
      <c r="AQ675" s="19">
        <f>EDATE(Table2[[#This Row],[Licensed to]], -13)</f>
        <v>45807</v>
      </c>
      <c r="AR675" s="19">
        <f>EDATE(Table2[[#This Row],[Licensed to]],-4)</f>
        <v>46081</v>
      </c>
    </row>
    <row r="676" spans="1:44">
      <c r="A676" s="9" t="s">
        <v>5986</v>
      </c>
      <c r="B676" s="33">
        <v>39149</v>
      </c>
      <c r="C676" s="44">
        <v>40219</v>
      </c>
      <c r="D676" s="33">
        <f>Table3[[#This Row],[Closed Date]]+ (7*365)</f>
        <v>42774</v>
      </c>
      <c r="E676" s="33">
        <v>45817</v>
      </c>
      <c r="F676" s="32"/>
      <c r="G676" s="32"/>
      <c r="H676" s="32">
        <v>100591</v>
      </c>
      <c r="I676" s="33">
        <v>39880</v>
      </c>
      <c r="J676" s="33">
        <v>40609</v>
      </c>
      <c r="K676" s="32"/>
      <c r="L676" s="32" t="s">
        <v>93</v>
      </c>
      <c r="M676" s="32" t="s">
        <v>74</v>
      </c>
      <c r="N676" s="32">
        <v>2</v>
      </c>
      <c r="O676" s="9" t="s">
        <v>5987</v>
      </c>
      <c r="P676" s="9" t="s">
        <v>327</v>
      </c>
      <c r="Q676" s="9" t="s">
        <v>423</v>
      </c>
      <c r="R676" s="9" t="s">
        <v>1098</v>
      </c>
      <c r="S676" s="9" t="s">
        <v>4785</v>
      </c>
      <c r="T676" s="9"/>
      <c r="U676" s="9"/>
      <c r="V676" s="9" t="s">
        <v>5988</v>
      </c>
      <c r="W676" s="9"/>
      <c r="X676" s="9"/>
      <c r="Y676" s="9"/>
      <c r="Z676" s="9" t="s">
        <v>5989</v>
      </c>
      <c r="AA676" s="9" t="s">
        <v>5990</v>
      </c>
      <c r="AB676" s="9" t="s">
        <v>104</v>
      </c>
      <c r="AC676" s="9" t="s">
        <v>105</v>
      </c>
      <c r="AD676" s="9" t="s">
        <v>5730</v>
      </c>
      <c r="AE676" s="9" t="s">
        <v>104</v>
      </c>
      <c r="AF676" s="9" t="s">
        <v>105</v>
      </c>
      <c r="AG676" s="9" t="s">
        <v>5731</v>
      </c>
      <c r="AH676" s="9" t="s">
        <v>91</v>
      </c>
      <c r="AI676" s="9" t="s">
        <v>91</v>
      </c>
      <c r="AJ676" s="9" t="s">
        <v>91</v>
      </c>
      <c r="AK676" s="9" t="s">
        <v>91</v>
      </c>
      <c r="AL676" s="9" t="s">
        <v>91</v>
      </c>
      <c r="AM676" s="9" t="s">
        <v>91</v>
      </c>
      <c r="AN676" s="9" t="s">
        <v>5991</v>
      </c>
      <c r="AO676" s="19">
        <f>EDATE(Table2[[#This Row],[Licensed to]], -13)</f>
        <v>46234</v>
      </c>
      <c r="AP676" s="19">
        <f>EDATE(Table2[[#This Row],[Licensed to]],-4)</f>
        <v>46507</v>
      </c>
      <c r="AQ676" s="19">
        <f>EDATE(Table2[[#This Row],[Licensed to]], -13)</f>
        <v>46234</v>
      </c>
      <c r="AR676" s="19">
        <f>EDATE(Table2[[#This Row],[Licensed to]],-4)</f>
        <v>46507</v>
      </c>
    </row>
    <row r="677" spans="1:44">
      <c r="A677" s="9" t="s">
        <v>5992</v>
      </c>
      <c r="B677" s="33">
        <v>41149</v>
      </c>
      <c r="C677" s="44">
        <v>44834</v>
      </c>
      <c r="D677" s="33">
        <f>Table3[[#This Row],[Closed Date]]+ (7*365)</f>
        <v>47389</v>
      </c>
      <c r="E677" s="33"/>
      <c r="F677" s="32"/>
      <c r="G677" s="32">
        <v>11936</v>
      </c>
      <c r="H677" s="32">
        <v>100983</v>
      </c>
      <c r="I677" s="33">
        <v>44440</v>
      </c>
      <c r="J677" s="33">
        <v>45169</v>
      </c>
      <c r="K677" s="32"/>
      <c r="L677" s="32" t="s">
        <v>93</v>
      </c>
      <c r="M677" s="32" t="s">
        <v>74</v>
      </c>
      <c r="N677" s="32">
        <v>3</v>
      </c>
      <c r="O677" s="9" t="s">
        <v>5993</v>
      </c>
      <c r="P677" s="9" t="s">
        <v>5994</v>
      </c>
      <c r="Q677" s="9" t="s">
        <v>2217</v>
      </c>
      <c r="R677" s="9" t="s">
        <v>5995</v>
      </c>
      <c r="S677" s="9" t="s">
        <v>5996</v>
      </c>
      <c r="T677" s="9" t="s">
        <v>5997</v>
      </c>
      <c r="U677" s="9"/>
      <c r="V677" s="9" t="s">
        <v>5998</v>
      </c>
      <c r="W677" s="9"/>
      <c r="X677" s="9" t="s">
        <v>5999</v>
      </c>
      <c r="Y677" s="9"/>
      <c r="Z677" s="9" t="s">
        <v>6000</v>
      </c>
      <c r="AA677" s="9" t="s">
        <v>6001</v>
      </c>
      <c r="AB677" s="9" t="s">
        <v>87</v>
      </c>
      <c r="AC677" s="9" t="s">
        <v>126</v>
      </c>
      <c r="AD677" s="9" t="s">
        <v>6001</v>
      </c>
      <c r="AE677" s="9" t="s">
        <v>87</v>
      </c>
      <c r="AF677" s="9" t="s">
        <v>126</v>
      </c>
      <c r="AG677" s="9" t="s">
        <v>6002</v>
      </c>
      <c r="AH677" s="9" t="s">
        <v>90</v>
      </c>
      <c r="AI677" s="9" t="s">
        <v>91</v>
      </c>
      <c r="AJ677" s="9" t="s">
        <v>91</v>
      </c>
      <c r="AK677" s="9" t="s">
        <v>91</v>
      </c>
      <c r="AL677" s="9" t="s">
        <v>91</v>
      </c>
      <c r="AM677" s="9" t="s">
        <v>91</v>
      </c>
      <c r="AN677" s="9"/>
      <c r="AO677" s="19">
        <f>EDATE(Table2[[#This Row],[Licensed to]], -13)</f>
        <v>46081</v>
      </c>
      <c r="AP677" s="19">
        <f>EDATE(Table2[[#This Row],[Licensed to]],-4)</f>
        <v>46356</v>
      </c>
      <c r="AQ677" s="19">
        <f>EDATE(Table2[[#This Row],[Licensed to]], -13)</f>
        <v>46081</v>
      </c>
      <c r="AR677" s="19">
        <f>EDATE(Table2[[#This Row],[Licensed to]],-4)</f>
        <v>46356</v>
      </c>
    </row>
    <row r="678" spans="1:44">
      <c r="A678" s="9" t="s">
        <v>6003</v>
      </c>
      <c r="B678" s="33">
        <v>42930</v>
      </c>
      <c r="C678" s="44">
        <v>44104</v>
      </c>
      <c r="D678" s="33">
        <f>Table3[[#This Row],[Closed Date]]+ (7*365)</f>
        <v>46659</v>
      </c>
      <c r="E678" s="33"/>
      <c r="F678" s="32"/>
      <c r="G678" s="32">
        <v>22650</v>
      </c>
      <c r="H678" s="32">
        <v>101195</v>
      </c>
      <c r="I678" s="33">
        <v>43313</v>
      </c>
      <c r="J678" s="33">
        <v>44043</v>
      </c>
      <c r="K678" s="33">
        <v>44227</v>
      </c>
      <c r="L678" s="32" t="s">
        <v>93</v>
      </c>
      <c r="M678" s="32" t="s">
        <v>485</v>
      </c>
      <c r="N678" s="32">
        <v>2</v>
      </c>
      <c r="O678" s="9" t="s">
        <v>6004</v>
      </c>
      <c r="P678" s="9" t="s">
        <v>6005</v>
      </c>
      <c r="Q678" s="9" t="s">
        <v>6006</v>
      </c>
      <c r="R678" s="9" t="s">
        <v>6007</v>
      </c>
      <c r="S678" s="9" t="s">
        <v>6008</v>
      </c>
      <c r="T678" s="9"/>
      <c r="U678" s="9"/>
      <c r="V678" s="9" t="s">
        <v>6009</v>
      </c>
      <c r="W678" s="9" t="s">
        <v>6010</v>
      </c>
      <c r="X678" s="9" t="s">
        <v>6009</v>
      </c>
      <c r="Y678" s="9"/>
      <c r="Z678" s="9" t="s">
        <v>6011</v>
      </c>
      <c r="AA678" s="9" t="s">
        <v>6012</v>
      </c>
      <c r="AB678" s="9" t="s">
        <v>87</v>
      </c>
      <c r="AC678" s="9" t="s">
        <v>474</v>
      </c>
      <c r="AD678" s="9" t="s">
        <v>6012</v>
      </c>
      <c r="AE678" s="9" t="s">
        <v>87</v>
      </c>
      <c r="AF678" s="9" t="s">
        <v>474</v>
      </c>
      <c r="AG678" s="9" t="s">
        <v>6013</v>
      </c>
      <c r="AH678" s="9" t="s">
        <v>91</v>
      </c>
      <c r="AI678" s="9" t="s">
        <v>91</v>
      </c>
      <c r="AJ678" s="9" t="s">
        <v>91</v>
      </c>
      <c r="AK678" s="9" t="s">
        <v>91</v>
      </c>
      <c r="AL678" s="9" t="s">
        <v>91</v>
      </c>
      <c r="AM678" s="9" t="s">
        <v>90</v>
      </c>
      <c r="AN678" s="9" t="s">
        <v>6014</v>
      </c>
      <c r="AO678" s="19">
        <f>EDATE(Table2[[#This Row],[Licensed to]], -13)</f>
        <v>45626</v>
      </c>
      <c r="AP678" s="19">
        <f>EDATE(Table2[[#This Row],[Licensed to]],-4)</f>
        <v>45900</v>
      </c>
      <c r="AQ678" s="19">
        <f>EDATE(Table2[[#This Row],[Licensed to]], -13)</f>
        <v>45626</v>
      </c>
      <c r="AR678" s="19">
        <f>EDATE(Table2[[#This Row],[Licensed to]],-4)</f>
        <v>45900</v>
      </c>
    </row>
    <row r="679" spans="1:44">
      <c r="A679" s="9" t="s">
        <v>6015</v>
      </c>
      <c r="B679" s="32"/>
      <c r="C679" s="44">
        <v>38882</v>
      </c>
      <c r="D679" s="33">
        <f>Table3[[#This Row],[Closed Date]]+ (7*365)</f>
        <v>41437</v>
      </c>
      <c r="E679" s="33" t="s">
        <v>541</v>
      </c>
      <c r="F679" s="32"/>
      <c r="G679" s="32"/>
      <c r="H679" s="32">
        <v>154</v>
      </c>
      <c r="I679" s="33">
        <v>38153</v>
      </c>
      <c r="J679" s="33">
        <v>38882</v>
      </c>
      <c r="K679" s="32"/>
      <c r="L679" s="32" t="s">
        <v>73</v>
      </c>
      <c r="M679" s="32" t="s">
        <v>94</v>
      </c>
      <c r="N679" s="32">
        <v>14</v>
      </c>
      <c r="O679" s="9" t="s">
        <v>6016</v>
      </c>
      <c r="P679" s="9" t="s">
        <v>498</v>
      </c>
      <c r="Q679" s="9" t="s">
        <v>197</v>
      </c>
      <c r="R679" s="9"/>
      <c r="S679" s="9"/>
      <c r="T679" s="9"/>
      <c r="U679" s="9"/>
      <c r="V679" s="9" t="s">
        <v>6017</v>
      </c>
      <c r="W679" s="9"/>
      <c r="X679" s="9"/>
      <c r="Y679" s="9"/>
      <c r="Z679" s="9"/>
      <c r="AA679" s="9" t="s">
        <v>6018</v>
      </c>
      <c r="AB679" s="9" t="s">
        <v>104</v>
      </c>
      <c r="AC679" s="9" t="s">
        <v>105</v>
      </c>
      <c r="AD679" s="9" t="s">
        <v>6018</v>
      </c>
      <c r="AE679" s="9" t="s">
        <v>104</v>
      </c>
      <c r="AF679" s="9" t="s">
        <v>105</v>
      </c>
      <c r="AG679" s="9" t="s">
        <v>6019</v>
      </c>
      <c r="AH679" s="9" t="s">
        <v>91</v>
      </c>
      <c r="AI679" s="9" t="s">
        <v>91</v>
      </c>
      <c r="AJ679" s="9" t="s">
        <v>91</v>
      </c>
      <c r="AK679" s="9" t="s">
        <v>91</v>
      </c>
      <c r="AL679" s="9" t="s">
        <v>91</v>
      </c>
      <c r="AM679" s="9" t="s">
        <v>91</v>
      </c>
      <c r="AN679" s="9" t="s">
        <v>6020</v>
      </c>
      <c r="AO679" s="19">
        <f>EDATE(Table2[[#This Row],[Licensed to]], -13)</f>
        <v>46203</v>
      </c>
      <c r="AP679" s="19">
        <f>EDATE(Table2[[#This Row],[Licensed to]],-4)</f>
        <v>46477</v>
      </c>
      <c r="AQ679" s="19">
        <f>EDATE(Table2[[#This Row],[Licensed to]], -13)</f>
        <v>46203</v>
      </c>
      <c r="AR679" s="19">
        <f>EDATE(Table2[[#This Row],[Licensed to]],-4)</f>
        <v>46477</v>
      </c>
    </row>
    <row r="680" spans="1:44">
      <c r="A680" s="9" t="s">
        <v>6021</v>
      </c>
      <c r="B680" s="33">
        <v>39217</v>
      </c>
      <c r="C680" s="44">
        <v>43646</v>
      </c>
      <c r="D680" s="33">
        <f>Table3[[#This Row],[Closed Date]]+ (7*365)</f>
        <v>46201</v>
      </c>
      <c r="E680" s="33"/>
      <c r="F680" s="32"/>
      <c r="G680" s="32">
        <v>13883</v>
      </c>
      <c r="H680" s="32">
        <v>100608</v>
      </c>
      <c r="I680" s="33">
        <v>43009</v>
      </c>
      <c r="J680" s="33">
        <v>43738</v>
      </c>
      <c r="K680" s="32"/>
      <c r="L680" s="32" t="s">
        <v>93</v>
      </c>
      <c r="M680" s="32" t="s">
        <v>94</v>
      </c>
      <c r="N680" s="32">
        <v>4</v>
      </c>
      <c r="O680" s="9" t="s">
        <v>6022</v>
      </c>
      <c r="P680" s="9" t="s">
        <v>6023</v>
      </c>
      <c r="Q680" s="9" t="s">
        <v>6024</v>
      </c>
      <c r="R680" s="9" t="s">
        <v>694</v>
      </c>
      <c r="S680" s="9" t="s">
        <v>6025</v>
      </c>
      <c r="T680" s="9"/>
      <c r="U680" s="9"/>
      <c r="V680" s="9" t="s">
        <v>6026</v>
      </c>
      <c r="W680" s="9"/>
      <c r="X680" s="9" t="s">
        <v>6027</v>
      </c>
      <c r="Y680" s="9" t="s">
        <v>6028</v>
      </c>
      <c r="Z680" s="9" t="s">
        <v>6029</v>
      </c>
      <c r="AA680" s="9" t="s">
        <v>6030</v>
      </c>
      <c r="AB680" s="9" t="s">
        <v>334</v>
      </c>
      <c r="AC680" s="9" t="s">
        <v>335</v>
      </c>
      <c r="AD680" s="9" t="s">
        <v>6030</v>
      </c>
      <c r="AE680" s="9" t="s">
        <v>334</v>
      </c>
      <c r="AF680" s="9" t="s">
        <v>335</v>
      </c>
      <c r="AG680" s="9" t="s">
        <v>6031</v>
      </c>
      <c r="AH680" s="9" t="s">
        <v>91</v>
      </c>
      <c r="AI680" s="9" t="s">
        <v>91</v>
      </c>
      <c r="AJ680" s="9" t="s">
        <v>91</v>
      </c>
      <c r="AK680" s="9" t="s">
        <v>91</v>
      </c>
      <c r="AL680" s="9" t="s">
        <v>91</v>
      </c>
      <c r="AM680" s="9" t="s">
        <v>91</v>
      </c>
      <c r="AN680" s="9" t="s">
        <v>417</v>
      </c>
      <c r="AO680" s="19">
        <f>EDATE(Table2[[#This Row],[Licensed to]], -13)</f>
        <v>45838</v>
      </c>
      <c r="AP680" s="19">
        <f>EDATE(Table2[[#This Row],[Licensed to]],-4)</f>
        <v>46112</v>
      </c>
      <c r="AQ680" s="19">
        <f>EDATE(Table2[[#This Row],[Licensed to]], -13)</f>
        <v>45838</v>
      </c>
      <c r="AR680" s="19">
        <f>EDATE(Table2[[#This Row],[Licensed to]],-4)</f>
        <v>46112</v>
      </c>
    </row>
    <row r="681" spans="1:44">
      <c r="A681" s="9" t="s">
        <v>6032</v>
      </c>
      <c r="B681" s="33">
        <v>37516</v>
      </c>
      <c r="C681" s="44">
        <v>41547</v>
      </c>
      <c r="D681" s="33">
        <f>Table3[[#This Row],[Closed Date]]+ (7*365)</f>
        <v>44102</v>
      </c>
      <c r="E681" s="33"/>
      <c r="F681" s="32"/>
      <c r="G681" s="32"/>
      <c r="H681" s="32">
        <v>224</v>
      </c>
      <c r="I681" s="33">
        <v>40817</v>
      </c>
      <c r="J681" s="33">
        <v>41547</v>
      </c>
      <c r="K681" s="32"/>
      <c r="L681" s="32" t="s">
        <v>93</v>
      </c>
      <c r="M681" s="32" t="s">
        <v>94</v>
      </c>
      <c r="N681" s="32">
        <v>5</v>
      </c>
      <c r="O681" s="9" t="s">
        <v>6022</v>
      </c>
      <c r="P681" s="9" t="s">
        <v>6023</v>
      </c>
      <c r="Q681" s="9" t="s">
        <v>6024</v>
      </c>
      <c r="R681" s="9" t="s">
        <v>4223</v>
      </c>
      <c r="S681" s="9" t="s">
        <v>403</v>
      </c>
      <c r="T681" s="9"/>
      <c r="U681" s="9"/>
      <c r="V681" s="9" t="s">
        <v>6033</v>
      </c>
      <c r="W681" s="9"/>
      <c r="X681" s="9" t="s">
        <v>6034</v>
      </c>
      <c r="Y681" s="9"/>
      <c r="Z681" s="9" t="s">
        <v>6035</v>
      </c>
      <c r="AA681" s="9" t="s">
        <v>6036</v>
      </c>
      <c r="AB681" s="9" t="s">
        <v>1850</v>
      </c>
      <c r="AC681" s="9" t="s">
        <v>1851</v>
      </c>
      <c r="AD681" s="9" t="s">
        <v>6036</v>
      </c>
      <c r="AE681" s="9" t="s">
        <v>1850</v>
      </c>
      <c r="AF681" s="9" t="s">
        <v>1851</v>
      </c>
      <c r="AG681" s="9" t="s">
        <v>6037</v>
      </c>
      <c r="AH681" s="9" t="s">
        <v>91</v>
      </c>
      <c r="AI681" s="9" t="s">
        <v>91</v>
      </c>
      <c r="AJ681" s="9" t="s">
        <v>91</v>
      </c>
      <c r="AK681" s="9" t="s">
        <v>91</v>
      </c>
      <c r="AL681" s="9" t="s">
        <v>90</v>
      </c>
      <c r="AM681" s="9" t="s">
        <v>91</v>
      </c>
      <c r="AN681" s="9"/>
      <c r="AO681" s="19">
        <f>EDATE(Table2[[#This Row],[Licensed to]], -13)</f>
        <v>45899</v>
      </c>
      <c r="AP681" s="19">
        <f>EDATE(Table2[[#This Row],[Licensed to]],-4)</f>
        <v>46172</v>
      </c>
      <c r="AQ681" s="19">
        <f>EDATE(Table2[[#This Row],[Licensed to]], -13)</f>
        <v>45899</v>
      </c>
      <c r="AR681" s="19">
        <f>EDATE(Table2[[#This Row],[Licensed to]],-4)</f>
        <v>46172</v>
      </c>
    </row>
    <row r="682" spans="1:44">
      <c r="A682" s="9" t="s">
        <v>6038</v>
      </c>
      <c r="B682" s="33">
        <v>39048</v>
      </c>
      <c r="C682" s="44">
        <v>42440</v>
      </c>
      <c r="D682" s="33">
        <f>Table3[[#This Row],[Closed Date]]+ (7*365)</f>
        <v>44995</v>
      </c>
      <c r="E682" s="33"/>
      <c r="F682" s="32"/>
      <c r="G682" s="32"/>
      <c r="H682" s="32">
        <v>100565</v>
      </c>
      <c r="I682" s="33">
        <v>42064</v>
      </c>
      <c r="J682" s="33">
        <v>42794</v>
      </c>
      <c r="K682" s="32"/>
      <c r="L682" s="32" t="s">
        <v>93</v>
      </c>
      <c r="M682" s="32" t="s">
        <v>94</v>
      </c>
      <c r="N682" s="32">
        <v>5</v>
      </c>
      <c r="O682" s="9" t="s">
        <v>2740</v>
      </c>
      <c r="P682" s="9" t="s">
        <v>6039</v>
      </c>
      <c r="Q682" s="9" t="s">
        <v>2742</v>
      </c>
      <c r="R682" s="9" t="s">
        <v>2742</v>
      </c>
      <c r="S682" s="9" t="s">
        <v>2254</v>
      </c>
      <c r="T682" s="9"/>
      <c r="U682" s="9"/>
      <c r="V682" s="9" t="s">
        <v>6040</v>
      </c>
      <c r="W682" s="9"/>
      <c r="X682" s="9" t="s">
        <v>2745</v>
      </c>
      <c r="Y682" s="9"/>
      <c r="Z682" s="9" t="s">
        <v>2747</v>
      </c>
      <c r="AA682" s="9" t="s">
        <v>6041</v>
      </c>
      <c r="AB682" s="9" t="s">
        <v>87</v>
      </c>
      <c r="AC682" s="9" t="s">
        <v>272</v>
      </c>
      <c r="AD682" s="9" t="s">
        <v>6041</v>
      </c>
      <c r="AE682" s="9" t="s">
        <v>87</v>
      </c>
      <c r="AF682" s="9" t="s">
        <v>272</v>
      </c>
      <c r="AG682" s="9" t="s">
        <v>6042</v>
      </c>
      <c r="AH682" s="9" t="s">
        <v>91</v>
      </c>
      <c r="AI682" s="9" t="s">
        <v>91</v>
      </c>
      <c r="AJ682" s="9" t="s">
        <v>91</v>
      </c>
      <c r="AK682" s="9" t="s">
        <v>91</v>
      </c>
      <c r="AL682" s="9" t="s">
        <v>91</v>
      </c>
      <c r="AM682" s="9" t="s">
        <v>91</v>
      </c>
      <c r="AN682" s="9" t="s">
        <v>6043</v>
      </c>
      <c r="AO682" s="19">
        <f>EDATE(Table2[[#This Row],[Licensed to]], -13)</f>
        <v>46295</v>
      </c>
      <c r="AP682" s="19">
        <f>EDATE(Table2[[#This Row],[Licensed to]],-4)</f>
        <v>46568</v>
      </c>
      <c r="AQ682" s="19">
        <f>EDATE(Table2[[#This Row],[Licensed to]], -13)</f>
        <v>46295</v>
      </c>
      <c r="AR682" s="19">
        <f>EDATE(Table2[[#This Row],[Licensed to]],-4)</f>
        <v>46568</v>
      </c>
    </row>
    <row r="683" spans="1:44">
      <c r="A683" s="9" t="s">
        <v>6044</v>
      </c>
      <c r="B683" s="33">
        <v>37834</v>
      </c>
      <c r="C683" s="44">
        <v>42956</v>
      </c>
      <c r="D683" s="33">
        <f>Table3[[#This Row],[Closed Date]]+ (7*365)</f>
        <v>45511</v>
      </c>
      <c r="E683" s="33"/>
      <c r="F683" s="32"/>
      <c r="G683" s="32"/>
      <c r="H683" s="32">
        <v>259</v>
      </c>
      <c r="I683" s="33">
        <v>42217</v>
      </c>
      <c r="J683" s="33">
        <v>42947</v>
      </c>
      <c r="K683" s="33">
        <v>42962</v>
      </c>
      <c r="L683" s="32" t="s">
        <v>93</v>
      </c>
      <c r="M683" s="32" t="s">
        <v>94</v>
      </c>
      <c r="N683" s="32">
        <v>5</v>
      </c>
      <c r="O683" s="9" t="s">
        <v>6045</v>
      </c>
      <c r="P683" s="9" t="s">
        <v>6046</v>
      </c>
      <c r="Q683" s="9" t="s">
        <v>3446</v>
      </c>
      <c r="R683" s="9" t="s">
        <v>2880</v>
      </c>
      <c r="S683" s="9" t="s">
        <v>2881</v>
      </c>
      <c r="T683" s="9"/>
      <c r="U683" s="9"/>
      <c r="V683" s="9" t="s">
        <v>6047</v>
      </c>
      <c r="W683" s="9"/>
      <c r="X683" s="9" t="s">
        <v>6048</v>
      </c>
      <c r="Y683" s="9" t="s">
        <v>6049</v>
      </c>
      <c r="Z683" s="9" t="s">
        <v>6050</v>
      </c>
      <c r="AA683" s="9" t="s">
        <v>6051</v>
      </c>
      <c r="AB683" s="9" t="s">
        <v>87</v>
      </c>
      <c r="AC683" s="9" t="s">
        <v>126</v>
      </c>
      <c r="AD683" s="9" t="s">
        <v>6051</v>
      </c>
      <c r="AE683" s="9" t="s">
        <v>87</v>
      </c>
      <c r="AF683" s="9" t="s">
        <v>126</v>
      </c>
      <c r="AG683" s="9" t="s">
        <v>6052</v>
      </c>
      <c r="AH683" s="9" t="s">
        <v>91</v>
      </c>
      <c r="AI683" s="9" t="s">
        <v>91</v>
      </c>
      <c r="AJ683" s="9" t="s">
        <v>91</v>
      </c>
      <c r="AK683" s="9" t="s">
        <v>91</v>
      </c>
      <c r="AL683" s="9" t="s">
        <v>91</v>
      </c>
      <c r="AM683" s="9" t="s">
        <v>91</v>
      </c>
      <c r="AN683" s="9" t="s">
        <v>6053</v>
      </c>
      <c r="AO683" s="19">
        <f>EDATE(Table2[[#This Row],[Licensed to]], -13)</f>
        <v>45565</v>
      </c>
      <c r="AP683" s="19">
        <f>EDATE(Table2[[#This Row],[Licensed to]],-4)</f>
        <v>45838</v>
      </c>
      <c r="AQ683" s="19">
        <f>EDATE(Table2[[#This Row],[Licensed to]], -13)</f>
        <v>45565</v>
      </c>
      <c r="AR683" s="19">
        <f>EDATE(Table2[[#This Row],[Licensed to]],-4)</f>
        <v>45838</v>
      </c>
    </row>
    <row r="684" spans="1:44">
      <c r="A684" s="9" t="s">
        <v>6054</v>
      </c>
      <c r="B684" s="33">
        <v>38323</v>
      </c>
      <c r="C684" s="44">
        <v>42864</v>
      </c>
      <c r="D684" s="33">
        <f>Table3[[#This Row],[Closed Date]]+ (7*365)</f>
        <v>45419</v>
      </c>
      <c r="E684" s="33"/>
      <c r="F684" s="32"/>
      <c r="G684" s="32"/>
      <c r="H684" s="32">
        <v>100380</v>
      </c>
      <c r="I684" s="33">
        <v>42156</v>
      </c>
      <c r="J684" s="33">
        <v>42886</v>
      </c>
      <c r="K684" s="32"/>
      <c r="L684" s="32" t="s">
        <v>93</v>
      </c>
      <c r="M684" s="32" t="s">
        <v>94</v>
      </c>
      <c r="N684" s="32">
        <v>5</v>
      </c>
      <c r="O684" s="9" t="s">
        <v>6045</v>
      </c>
      <c r="P684" s="9" t="s">
        <v>6046</v>
      </c>
      <c r="Q684" s="9" t="s">
        <v>3446</v>
      </c>
      <c r="R684" s="9" t="s">
        <v>2880</v>
      </c>
      <c r="S684" s="9" t="s">
        <v>2881</v>
      </c>
      <c r="T684" s="9"/>
      <c r="U684" s="9"/>
      <c r="V684" s="9" t="s">
        <v>6055</v>
      </c>
      <c r="W684" s="9"/>
      <c r="X684" s="9" t="s">
        <v>6048</v>
      </c>
      <c r="Y684" s="9" t="s">
        <v>6049</v>
      </c>
      <c r="Z684" s="9" t="s">
        <v>6050</v>
      </c>
      <c r="AA684" s="9" t="s">
        <v>6051</v>
      </c>
      <c r="AB684" s="9" t="s">
        <v>87</v>
      </c>
      <c r="AC684" s="9" t="s">
        <v>126</v>
      </c>
      <c r="AD684" s="9" t="s">
        <v>6056</v>
      </c>
      <c r="AE684" s="9" t="s">
        <v>87</v>
      </c>
      <c r="AF684" s="9" t="s">
        <v>126</v>
      </c>
      <c r="AG684" s="9" t="s">
        <v>6057</v>
      </c>
      <c r="AH684" s="9" t="s">
        <v>91</v>
      </c>
      <c r="AI684" s="9" t="s">
        <v>91</v>
      </c>
      <c r="AJ684" s="9" t="s">
        <v>91</v>
      </c>
      <c r="AK684" s="9" t="s">
        <v>91</v>
      </c>
      <c r="AL684" s="9" t="s">
        <v>91</v>
      </c>
      <c r="AM684" s="9" t="s">
        <v>91</v>
      </c>
      <c r="AN684" s="9" t="s">
        <v>417</v>
      </c>
      <c r="AO684" s="19">
        <f>EDATE(Table2[[#This Row],[Licensed to]], -13)</f>
        <v>45670</v>
      </c>
      <c r="AP684" s="19">
        <f>EDATE(Table2[[#This Row],[Licensed to]],-4)</f>
        <v>45943</v>
      </c>
      <c r="AQ684" s="19">
        <f>EDATE(Table2[[#This Row],[Licensed to]], -13)</f>
        <v>45670</v>
      </c>
      <c r="AR684" s="19">
        <f>EDATE(Table2[[#This Row],[Licensed to]],-4)</f>
        <v>45943</v>
      </c>
    </row>
    <row r="685" spans="1:44">
      <c r="A685" s="9" t="s">
        <v>6058</v>
      </c>
      <c r="B685" s="33">
        <v>39190</v>
      </c>
      <c r="C685" s="44">
        <v>42956</v>
      </c>
      <c r="D685" s="33">
        <f>Table3[[#This Row],[Closed Date]]+ (7*365)</f>
        <v>45511</v>
      </c>
      <c r="E685" s="33"/>
      <c r="F685" s="32"/>
      <c r="G685" s="32"/>
      <c r="H685" s="32">
        <v>100600</v>
      </c>
      <c r="I685" s="33">
        <v>42339</v>
      </c>
      <c r="J685" s="33">
        <v>43069</v>
      </c>
      <c r="K685" s="32"/>
      <c r="L685" s="32" t="s">
        <v>93</v>
      </c>
      <c r="M685" s="32" t="s">
        <v>94</v>
      </c>
      <c r="N685" s="32">
        <v>5</v>
      </c>
      <c r="O685" s="9" t="s">
        <v>6045</v>
      </c>
      <c r="P685" s="9" t="s">
        <v>6046</v>
      </c>
      <c r="Q685" s="9" t="s">
        <v>3446</v>
      </c>
      <c r="R685" s="9" t="s">
        <v>2880</v>
      </c>
      <c r="S685" s="9" t="s">
        <v>2881</v>
      </c>
      <c r="T685" s="9"/>
      <c r="U685" s="9"/>
      <c r="V685" s="9" t="s">
        <v>6055</v>
      </c>
      <c r="W685" s="9"/>
      <c r="X685" s="9" t="s">
        <v>6048</v>
      </c>
      <c r="Y685" s="9" t="s">
        <v>6049</v>
      </c>
      <c r="Z685" s="9" t="s">
        <v>6050</v>
      </c>
      <c r="AA685" s="9" t="s">
        <v>6051</v>
      </c>
      <c r="AB685" s="9" t="s">
        <v>87</v>
      </c>
      <c r="AC685" s="9" t="s">
        <v>126</v>
      </c>
      <c r="AD685" s="9" t="s">
        <v>4903</v>
      </c>
      <c r="AE685" s="9" t="s">
        <v>87</v>
      </c>
      <c r="AF685" s="9" t="s">
        <v>126</v>
      </c>
      <c r="AG685" s="9" t="s">
        <v>4904</v>
      </c>
      <c r="AH685" s="9" t="s">
        <v>91</v>
      </c>
      <c r="AI685" s="9" t="s">
        <v>91</v>
      </c>
      <c r="AJ685" s="9" t="s">
        <v>91</v>
      </c>
      <c r="AK685" s="9" t="s">
        <v>91</v>
      </c>
      <c r="AL685" s="9" t="s">
        <v>91</v>
      </c>
      <c r="AM685" s="9" t="s">
        <v>91</v>
      </c>
      <c r="AN685" s="9" t="s">
        <v>6053</v>
      </c>
      <c r="AO685" s="19">
        <f>EDATE(Table2[[#This Row],[Licensed to]], -13)</f>
        <v>45838</v>
      </c>
      <c r="AP685" s="19">
        <f>EDATE(Table2[[#This Row],[Licensed to]],-4)</f>
        <v>46112</v>
      </c>
      <c r="AQ685" s="19">
        <f>EDATE(Table2[[#This Row],[Licensed to]], -13)</f>
        <v>45838</v>
      </c>
      <c r="AR685" s="19">
        <f>EDATE(Table2[[#This Row],[Licensed to]],-4)</f>
        <v>46112</v>
      </c>
    </row>
    <row r="686" spans="1:44">
      <c r="A686" s="9" t="s">
        <v>6059</v>
      </c>
      <c r="B686" s="33">
        <v>44972</v>
      </c>
      <c r="C686" s="44">
        <v>45016</v>
      </c>
      <c r="D686" s="33">
        <f>Table3[[#This Row],[Closed Date]]+ (7*365)</f>
        <v>47571</v>
      </c>
      <c r="E686" s="33"/>
      <c r="F686" s="32"/>
      <c r="G686" s="32">
        <v>24691</v>
      </c>
      <c r="H686" s="32">
        <v>101533</v>
      </c>
      <c r="I686" s="33">
        <v>44972</v>
      </c>
      <c r="J686" s="33">
        <v>45351</v>
      </c>
      <c r="K686" s="32"/>
      <c r="L686" s="32" t="s">
        <v>73</v>
      </c>
      <c r="M686" s="32" t="s">
        <v>94</v>
      </c>
      <c r="N686" s="32">
        <v>4</v>
      </c>
      <c r="O686" s="9" t="s">
        <v>6060</v>
      </c>
      <c r="P686" s="9" t="s">
        <v>6061</v>
      </c>
      <c r="Q686" s="9" t="s">
        <v>771</v>
      </c>
      <c r="R686" s="9" t="s">
        <v>6062</v>
      </c>
      <c r="S686" s="9" t="s">
        <v>6063</v>
      </c>
      <c r="T686" s="9"/>
      <c r="U686" s="9"/>
      <c r="V686" s="9" t="s">
        <v>6064</v>
      </c>
      <c r="W686" s="9"/>
      <c r="X686" s="9" t="s">
        <v>6065</v>
      </c>
      <c r="Y686" s="9"/>
      <c r="Z686" s="9" t="s">
        <v>6066</v>
      </c>
      <c r="AA686" s="9" t="s">
        <v>6067</v>
      </c>
      <c r="AB686" s="9" t="s">
        <v>1850</v>
      </c>
      <c r="AC686" s="9" t="s">
        <v>1851</v>
      </c>
      <c r="AD686" s="9" t="s">
        <v>6068</v>
      </c>
      <c r="AE686" s="9" t="s">
        <v>334</v>
      </c>
      <c r="AF686" s="9" t="s">
        <v>335</v>
      </c>
      <c r="AG686" s="9" t="s">
        <v>6069</v>
      </c>
      <c r="AH686" s="9" t="s">
        <v>91</v>
      </c>
      <c r="AI686" s="9" t="s">
        <v>91</v>
      </c>
      <c r="AJ686" s="9" t="s">
        <v>91</v>
      </c>
      <c r="AK686" s="9" t="s">
        <v>91</v>
      </c>
      <c r="AL686" s="9" t="s">
        <v>90</v>
      </c>
      <c r="AM686" s="9" t="s">
        <v>91</v>
      </c>
      <c r="AN686" s="9"/>
      <c r="AO686" s="19">
        <f>EDATE(Table2[[#This Row],[Licensed to]], -13)</f>
        <v>45838</v>
      </c>
      <c r="AP686" s="19">
        <f>EDATE(Table2[[#This Row],[Licensed to]],-4)</f>
        <v>46112</v>
      </c>
      <c r="AQ686" s="19">
        <f>EDATE(Table2[[#This Row],[Licensed to]], -13)</f>
        <v>45838</v>
      </c>
      <c r="AR686" s="19">
        <f>EDATE(Table2[[#This Row],[Licensed to]],-4)</f>
        <v>46112</v>
      </c>
    </row>
    <row r="687" spans="1:44">
      <c r="A687" s="9" t="s">
        <v>6070</v>
      </c>
      <c r="B687" s="33">
        <v>37103</v>
      </c>
      <c r="C687" s="44">
        <v>39933</v>
      </c>
      <c r="D687" s="33">
        <f>Table3[[#This Row],[Closed Date]]+ (7*365)</f>
        <v>42488</v>
      </c>
      <c r="E687" s="33">
        <v>45817</v>
      </c>
      <c r="F687" s="32"/>
      <c r="G687" s="32"/>
      <c r="H687" s="32">
        <v>100230</v>
      </c>
      <c r="I687" s="33">
        <v>39294</v>
      </c>
      <c r="J687" s="33">
        <v>40024</v>
      </c>
      <c r="K687" s="32"/>
      <c r="L687" s="32" t="s">
        <v>93</v>
      </c>
      <c r="M687" s="32" t="s">
        <v>74</v>
      </c>
      <c r="N687" s="32">
        <v>2</v>
      </c>
      <c r="O687" s="9" t="s">
        <v>6071</v>
      </c>
      <c r="P687" s="9" t="s">
        <v>6072</v>
      </c>
      <c r="Q687" s="9" t="s">
        <v>6073</v>
      </c>
      <c r="R687" s="9" t="s">
        <v>6074</v>
      </c>
      <c r="S687" s="9" t="s">
        <v>6075</v>
      </c>
      <c r="T687" s="9"/>
      <c r="U687" s="9"/>
      <c r="V687" s="9" t="s">
        <v>6076</v>
      </c>
      <c r="W687" s="9"/>
      <c r="X687" s="9"/>
      <c r="Y687" s="9"/>
      <c r="Z687" s="9" t="s">
        <v>6077</v>
      </c>
      <c r="AA687" s="9" t="s">
        <v>6078</v>
      </c>
      <c r="AB687" s="9" t="s">
        <v>87</v>
      </c>
      <c r="AC687" s="9" t="s">
        <v>474</v>
      </c>
      <c r="AD687" s="9" t="s">
        <v>6078</v>
      </c>
      <c r="AE687" s="9" t="s">
        <v>87</v>
      </c>
      <c r="AF687" s="9" t="s">
        <v>474</v>
      </c>
      <c r="AG687" s="9" t="s">
        <v>6079</v>
      </c>
      <c r="AH687" s="9" t="s">
        <v>91</v>
      </c>
      <c r="AI687" s="9" t="s">
        <v>91</v>
      </c>
      <c r="AJ687" s="9" t="s">
        <v>91</v>
      </c>
      <c r="AK687" s="9" t="s">
        <v>91</v>
      </c>
      <c r="AL687" s="9" t="s">
        <v>91</v>
      </c>
      <c r="AM687" s="9" t="s">
        <v>91</v>
      </c>
      <c r="AN687" s="9"/>
      <c r="AO687" s="19">
        <f>EDATE(Table2[[#This Row],[Licensed to]], -13)</f>
        <v>46295</v>
      </c>
      <c r="AP687" s="19">
        <f>EDATE(Table2[[#This Row],[Licensed to]],-4)</f>
        <v>46568</v>
      </c>
      <c r="AQ687" s="19">
        <f>EDATE(Table2[[#This Row],[Licensed to]], -13)</f>
        <v>46295</v>
      </c>
      <c r="AR687" s="19">
        <f>EDATE(Table2[[#This Row],[Licensed to]],-4)</f>
        <v>46568</v>
      </c>
    </row>
    <row r="688" spans="1:44">
      <c r="A688" s="9" t="s">
        <v>6080</v>
      </c>
      <c r="B688" s="33">
        <v>38772</v>
      </c>
      <c r="C688" s="44">
        <v>38905</v>
      </c>
      <c r="D688" s="33">
        <f>Table3[[#This Row],[Closed Date]]+ (7*365)</f>
        <v>41460</v>
      </c>
      <c r="E688" s="33" t="s">
        <v>541</v>
      </c>
      <c r="F688" s="32"/>
      <c r="G688" s="32"/>
      <c r="H688" s="32">
        <v>100503</v>
      </c>
      <c r="I688" s="33">
        <v>38772</v>
      </c>
      <c r="J688" s="33">
        <v>39136</v>
      </c>
      <c r="K688" s="32"/>
      <c r="L688" s="32" t="s">
        <v>73</v>
      </c>
      <c r="M688" s="32" t="s">
        <v>94</v>
      </c>
      <c r="N688" s="32">
        <v>5</v>
      </c>
      <c r="O688" s="9"/>
      <c r="P688" s="9" t="s">
        <v>6081</v>
      </c>
      <c r="Q688" s="9" t="s">
        <v>6082</v>
      </c>
      <c r="R688" s="9" t="s">
        <v>1894</v>
      </c>
      <c r="S688" s="9" t="s">
        <v>6083</v>
      </c>
      <c r="T688" s="9"/>
      <c r="U688" s="9"/>
      <c r="V688" s="9" t="s">
        <v>6084</v>
      </c>
      <c r="W688" s="9"/>
      <c r="X688" s="9"/>
      <c r="Y688" s="9"/>
      <c r="Z688" s="9"/>
      <c r="AA688" s="9" t="s">
        <v>6085</v>
      </c>
      <c r="AB688" s="9" t="s">
        <v>238</v>
      </c>
      <c r="AC688" s="9" t="s">
        <v>650</v>
      </c>
      <c r="AD688" s="9" t="s">
        <v>6086</v>
      </c>
      <c r="AE688" s="9" t="s">
        <v>1157</v>
      </c>
      <c r="AF688" s="9" t="s">
        <v>1158</v>
      </c>
      <c r="AG688" s="9" t="s">
        <v>6087</v>
      </c>
      <c r="AH688" s="9" t="s">
        <v>91</v>
      </c>
      <c r="AI688" s="9" t="s">
        <v>91</v>
      </c>
      <c r="AJ688" s="9" t="s">
        <v>91</v>
      </c>
      <c r="AK688" s="9" t="s">
        <v>91</v>
      </c>
      <c r="AL688" s="9" t="s">
        <v>91</v>
      </c>
      <c r="AM688" s="9" t="s">
        <v>91</v>
      </c>
      <c r="AN688" s="9" t="s">
        <v>6088</v>
      </c>
      <c r="AO688" s="19">
        <f>EDATE(Table2[[#This Row],[Licensed to]], -13)</f>
        <v>45595</v>
      </c>
      <c r="AP688" s="19">
        <f>EDATE(Table2[[#This Row],[Licensed to]],-4)</f>
        <v>45868</v>
      </c>
      <c r="AQ688" s="19">
        <f>EDATE(Table2[[#This Row],[Licensed to]], -13)</f>
        <v>45595</v>
      </c>
      <c r="AR688" s="19">
        <f>EDATE(Table2[[#This Row],[Licensed to]],-4)</f>
        <v>45868</v>
      </c>
    </row>
    <row r="689" spans="1:44">
      <c r="A689" s="9" t="s">
        <v>6089</v>
      </c>
      <c r="B689" s="33">
        <v>39143</v>
      </c>
      <c r="C689" s="44">
        <v>39873</v>
      </c>
      <c r="D689" s="33">
        <f>Table3[[#This Row],[Closed Date]]+ (7*365)</f>
        <v>42428</v>
      </c>
      <c r="E689" s="33">
        <v>45817</v>
      </c>
      <c r="F689" s="32"/>
      <c r="G689" s="32"/>
      <c r="H689" s="32">
        <v>100589</v>
      </c>
      <c r="I689" s="33">
        <v>39509</v>
      </c>
      <c r="J689" s="33">
        <v>39873</v>
      </c>
      <c r="K689" s="32"/>
      <c r="L689" s="32" t="s">
        <v>73</v>
      </c>
      <c r="M689" s="32" t="s">
        <v>94</v>
      </c>
      <c r="N689" s="32">
        <v>5</v>
      </c>
      <c r="O689" s="9" t="s">
        <v>6090</v>
      </c>
      <c r="P689" s="9" t="s">
        <v>1149</v>
      </c>
      <c r="Q689" s="9" t="s">
        <v>2755</v>
      </c>
      <c r="R689" s="9" t="s">
        <v>171</v>
      </c>
      <c r="S689" s="9" t="s">
        <v>6091</v>
      </c>
      <c r="T689" s="9"/>
      <c r="U689" s="9"/>
      <c r="V689" s="9" t="s">
        <v>1153</v>
      </c>
      <c r="W689" s="9"/>
      <c r="X689" s="9"/>
      <c r="Y689" s="9"/>
      <c r="Z689" s="9"/>
      <c r="AA689" s="9" t="s">
        <v>6092</v>
      </c>
      <c r="AB689" s="9" t="s">
        <v>1157</v>
      </c>
      <c r="AC689" s="9" t="s">
        <v>1158</v>
      </c>
      <c r="AD689" s="9" t="s">
        <v>6086</v>
      </c>
      <c r="AE689" s="9" t="s">
        <v>1157</v>
      </c>
      <c r="AF689" s="9" t="s">
        <v>1158</v>
      </c>
      <c r="AG689" s="9" t="s">
        <v>6087</v>
      </c>
      <c r="AH689" s="9" t="s">
        <v>91</v>
      </c>
      <c r="AI689" s="9" t="s">
        <v>91</v>
      </c>
      <c r="AJ689" s="9" t="s">
        <v>91</v>
      </c>
      <c r="AK689" s="9" t="s">
        <v>91</v>
      </c>
      <c r="AL689" s="9" t="s">
        <v>90</v>
      </c>
      <c r="AM689" s="9" t="s">
        <v>91</v>
      </c>
      <c r="AN689" s="9" t="s">
        <v>6093</v>
      </c>
      <c r="AO689" s="19">
        <f>EDATE(Table2[[#This Row],[Licensed to]], -13)</f>
        <v>45595</v>
      </c>
      <c r="AP689" s="19">
        <f>EDATE(Table2[[#This Row],[Licensed to]],-4)</f>
        <v>45868</v>
      </c>
      <c r="AQ689" s="19">
        <f>EDATE(Table2[[#This Row],[Licensed to]], -13)</f>
        <v>45595</v>
      </c>
      <c r="AR689" s="19">
        <f>EDATE(Table2[[#This Row],[Licensed to]],-4)</f>
        <v>45868</v>
      </c>
    </row>
    <row r="690" spans="1:44">
      <c r="A690" s="9" t="s">
        <v>6094</v>
      </c>
      <c r="B690" s="33">
        <v>36656</v>
      </c>
      <c r="C690" s="44">
        <v>41759</v>
      </c>
      <c r="D690" s="33">
        <f>Table3[[#This Row],[Closed Date]]+ (7*365)</f>
        <v>44314</v>
      </c>
      <c r="E690" s="33"/>
      <c r="F690" s="32"/>
      <c r="G690" s="32"/>
      <c r="H690" s="32">
        <v>162</v>
      </c>
      <c r="I690" s="33">
        <v>41030</v>
      </c>
      <c r="J690" s="33">
        <v>41759</v>
      </c>
      <c r="K690" s="32"/>
      <c r="L690" s="32" t="s">
        <v>93</v>
      </c>
      <c r="M690" s="32" t="s">
        <v>94</v>
      </c>
      <c r="N690" s="32">
        <v>4</v>
      </c>
      <c r="O690" s="9" t="s">
        <v>6095</v>
      </c>
      <c r="P690" s="9" t="s">
        <v>6096</v>
      </c>
      <c r="Q690" s="9" t="s">
        <v>6097</v>
      </c>
      <c r="R690" s="9" t="s">
        <v>4238</v>
      </c>
      <c r="S690" s="9" t="s">
        <v>6098</v>
      </c>
      <c r="T690" s="9"/>
      <c r="U690" s="9"/>
      <c r="V690" s="9" t="s">
        <v>6099</v>
      </c>
      <c r="W690" s="9" t="s">
        <v>6099</v>
      </c>
      <c r="X690" s="9"/>
      <c r="Y690" s="9"/>
      <c r="Z690" s="9" t="s">
        <v>6100</v>
      </c>
      <c r="AA690" s="9" t="s">
        <v>6101</v>
      </c>
      <c r="AB690" s="9" t="s">
        <v>87</v>
      </c>
      <c r="AC690" s="9" t="s">
        <v>154</v>
      </c>
      <c r="AD690" s="9" t="s">
        <v>6101</v>
      </c>
      <c r="AE690" s="9" t="s">
        <v>87</v>
      </c>
      <c r="AF690" s="9" t="s">
        <v>154</v>
      </c>
      <c r="AG690" s="9" t="s">
        <v>6102</v>
      </c>
      <c r="AH690" s="9" t="s">
        <v>91</v>
      </c>
      <c r="AI690" s="9" t="s">
        <v>91</v>
      </c>
      <c r="AJ690" s="9" t="s">
        <v>91</v>
      </c>
      <c r="AK690" s="9" t="s">
        <v>91</v>
      </c>
      <c r="AL690" s="9" t="s">
        <v>91</v>
      </c>
      <c r="AM690" s="9" t="s">
        <v>91</v>
      </c>
      <c r="AN690" s="9" t="s">
        <v>6103</v>
      </c>
      <c r="AO690" s="19">
        <f>EDATE(Table2[[#This Row],[Licensed to]], -13)</f>
        <v>45716</v>
      </c>
      <c r="AP690" s="19">
        <f>EDATE(Table2[[#This Row],[Licensed to]],-4)</f>
        <v>45991</v>
      </c>
      <c r="AQ690" s="19">
        <f>EDATE(Table2[[#This Row],[Licensed to]], -13)</f>
        <v>45716</v>
      </c>
      <c r="AR690" s="19">
        <f>EDATE(Table2[[#This Row],[Licensed to]],-4)</f>
        <v>45991</v>
      </c>
    </row>
    <row r="691" spans="1:44">
      <c r="A691" s="9" t="s">
        <v>6104</v>
      </c>
      <c r="B691" s="33">
        <v>36269</v>
      </c>
      <c r="C691" s="44">
        <v>40893</v>
      </c>
      <c r="D691" s="33">
        <f>Table3[[#This Row],[Closed Date]]+ (7*365)</f>
        <v>43448</v>
      </c>
      <c r="E691" s="33"/>
      <c r="F691" s="32"/>
      <c r="G691" s="32"/>
      <c r="H691" s="32">
        <v>100133</v>
      </c>
      <c r="I691" s="33">
        <v>39981</v>
      </c>
      <c r="J691" s="33">
        <v>40710</v>
      </c>
      <c r="K691" s="32"/>
      <c r="L691" s="32" t="s">
        <v>93</v>
      </c>
      <c r="M691" s="32" t="s">
        <v>74</v>
      </c>
      <c r="N691" s="32">
        <v>2</v>
      </c>
      <c r="O691" s="9" t="s">
        <v>6105</v>
      </c>
      <c r="P691" s="9" t="s">
        <v>6106</v>
      </c>
      <c r="Q691" s="9" t="s">
        <v>3804</v>
      </c>
      <c r="R691" s="9" t="s">
        <v>1962</v>
      </c>
      <c r="S691" s="9" t="s">
        <v>2820</v>
      </c>
      <c r="T691" s="9"/>
      <c r="U691" s="9"/>
      <c r="V691" s="9" t="s">
        <v>6107</v>
      </c>
      <c r="W691" s="9"/>
      <c r="X691" s="9"/>
      <c r="Y691" s="9"/>
      <c r="Z691" s="9" t="s">
        <v>6108</v>
      </c>
      <c r="AA691" s="9" t="s">
        <v>6109</v>
      </c>
      <c r="AB691" s="9" t="s">
        <v>87</v>
      </c>
      <c r="AC691" s="9" t="s">
        <v>126</v>
      </c>
      <c r="AD691" s="9" t="s">
        <v>6109</v>
      </c>
      <c r="AE691" s="9" t="s">
        <v>87</v>
      </c>
      <c r="AF691" s="9" t="s">
        <v>126</v>
      </c>
      <c r="AG691" s="9" t="s">
        <v>6110</v>
      </c>
      <c r="AH691" s="9" t="s">
        <v>91</v>
      </c>
      <c r="AI691" s="9" t="s">
        <v>91</v>
      </c>
      <c r="AJ691" s="9" t="s">
        <v>91</v>
      </c>
      <c r="AK691" s="9" t="s">
        <v>91</v>
      </c>
      <c r="AL691" s="9" t="s">
        <v>91</v>
      </c>
      <c r="AM691" s="9" t="s">
        <v>91</v>
      </c>
      <c r="AN691" s="9" t="s">
        <v>6111</v>
      </c>
      <c r="AO691" s="19">
        <f>EDATE(Table2[[#This Row],[Licensed to]], -13)</f>
        <v>46142</v>
      </c>
      <c r="AP691" s="19">
        <f>EDATE(Table2[[#This Row],[Licensed to]],-4)</f>
        <v>46418</v>
      </c>
      <c r="AQ691" s="19">
        <f>EDATE(Table2[[#This Row],[Licensed to]], -13)</f>
        <v>46142</v>
      </c>
      <c r="AR691" s="19">
        <f>EDATE(Table2[[#This Row],[Licensed to]],-4)</f>
        <v>46418</v>
      </c>
    </row>
    <row r="692" spans="1:44">
      <c r="A692" s="9" t="s">
        <v>6112</v>
      </c>
      <c r="B692" s="33">
        <v>41065</v>
      </c>
      <c r="C692" s="44">
        <v>42767</v>
      </c>
      <c r="D692" s="33">
        <f>Table3[[#This Row],[Closed Date]]+ (7*365)</f>
        <v>45322</v>
      </c>
      <c r="E692" s="33"/>
      <c r="F692" s="32"/>
      <c r="G692" s="32">
        <v>10889</v>
      </c>
      <c r="H692" s="32">
        <v>100970</v>
      </c>
      <c r="I692" s="33">
        <v>42675</v>
      </c>
      <c r="J692" s="33">
        <v>43039</v>
      </c>
      <c r="K692" s="32"/>
      <c r="L692" s="32" t="s">
        <v>73</v>
      </c>
      <c r="M692" s="32" t="s">
        <v>74</v>
      </c>
      <c r="N692" s="32">
        <v>3</v>
      </c>
      <c r="O692" s="9" t="s">
        <v>6113</v>
      </c>
      <c r="P692" s="9" t="s">
        <v>1962</v>
      </c>
      <c r="Q692" s="9" t="s">
        <v>6114</v>
      </c>
      <c r="R692" s="9" t="s">
        <v>6115</v>
      </c>
      <c r="S692" s="9" t="s">
        <v>6116</v>
      </c>
      <c r="T692" s="9"/>
      <c r="U692" s="9"/>
      <c r="V692" s="9" t="s">
        <v>6117</v>
      </c>
      <c r="W692" s="9"/>
      <c r="X692" s="9"/>
      <c r="Y692" s="9"/>
      <c r="Z692" s="9" t="s">
        <v>6118</v>
      </c>
      <c r="AA692" s="9" t="s">
        <v>6119</v>
      </c>
      <c r="AB692" s="9" t="s">
        <v>87</v>
      </c>
      <c r="AC692" s="9" t="s">
        <v>126</v>
      </c>
      <c r="AD692" s="9" t="s">
        <v>6120</v>
      </c>
      <c r="AE692" s="9" t="s">
        <v>87</v>
      </c>
      <c r="AF692" s="9" t="s">
        <v>126</v>
      </c>
      <c r="AG692" s="9" t="s">
        <v>6110</v>
      </c>
      <c r="AH692" s="9" t="s">
        <v>91</v>
      </c>
      <c r="AI692" s="9" t="s">
        <v>91</v>
      </c>
      <c r="AJ692" s="9" t="s">
        <v>91</v>
      </c>
      <c r="AK692" s="9" t="s">
        <v>91</v>
      </c>
      <c r="AL692" s="9" t="s">
        <v>91</v>
      </c>
      <c r="AM692" s="9" t="s">
        <v>91</v>
      </c>
      <c r="AN692" s="9" t="s">
        <v>6121</v>
      </c>
      <c r="AO692" s="19">
        <f>EDATE(Table2[[#This Row],[Licensed to]], -13)</f>
        <v>46022</v>
      </c>
      <c r="AP692" s="19">
        <f>EDATE(Table2[[#This Row],[Licensed to]],-4)</f>
        <v>46295</v>
      </c>
      <c r="AQ692" s="19">
        <f>EDATE(Table2[[#This Row],[Licensed to]], -13)</f>
        <v>46022</v>
      </c>
      <c r="AR692" s="19">
        <f>EDATE(Table2[[#This Row],[Licensed to]],-4)</f>
        <v>46295</v>
      </c>
    </row>
    <row r="693" spans="1:44">
      <c r="A693" s="9" t="s">
        <v>6122</v>
      </c>
      <c r="B693" s="33">
        <v>34881</v>
      </c>
      <c r="C693" s="44">
        <v>41443</v>
      </c>
      <c r="D693" s="33">
        <f>Table3[[#This Row],[Closed Date]]+ (7*365)</f>
        <v>43998</v>
      </c>
      <c r="E693" s="33"/>
      <c r="F693" s="32"/>
      <c r="G693" s="32"/>
      <c r="H693" s="32">
        <v>112</v>
      </c>
      <c r="I693" s="33">
        <v>41395</v>
      </c>
      <c r="J693" s="33">
        <v>42124</v>
      </c>
      <c r="K693" s="32"/>
      <c r="L693" s="32" t="s">
        <v>93</v>
      </c>
      <c r="M693" s="32" t="s">
        <v>485</v>
      </c>
      <c r="N693" s="32">
        <v>16</v>
      </c>
      <c r="O693" s="9" t="s">
        <v>6122</v>
      </c>
      <c r="P693" s="9" t="s">
        <v>6123</v>
      </c>
      <c r="Q693" s="9" t="s">
        <v>6124</v>
      </c>
      <c r="R693" s="9" t="s">
        <v>5829</v>
      </c>
      <c r="S693" s="9" t="s">
        <v>3992</v>
      </c>
      <c r="T693" s="9" t="s">
        <v>3992</v>
      </c>
      <c r="U693" s="9" t="s">
        <v>5829</v>
      </c>
      <c r="V693" s="9" t="s">
        <v>6125</v>
      </c>
      <c r="W693" s="9"/>
      <c r="X693" s="9" t="s">
        <v>6126</v>
      </c>
      <c r="Y693" s="9"/>
      <c r="Z693" s="9" t="s">
        <v>6127</v>
      </c>
      <c r="AA693" s="9" t="s">
        <v>6128</v>
      </c>
      <c r="AB693" s="9" t="s">
        <v>87</v>
      </c>
      <c r="AC693" s="9" t="s">
        <v>790</v>
      </c>
      <c r="AD693" s="9" t="s">
        <v>616</v>
      </c>
      <c r="AE693" s="9" t="s">
        <v>87</v>
      </c>
      <c r="AF693" s="9" t="s">
        <v>212</v>
      </c>
      <c r="AG693" s="9" t="s">
        <v>2152</v>
      </c>
      <c r="AH693" s="9" t="s">
        <v>91</v>
      </c>
      <c r="AI693" s="9" t="s">
        <v>91</v>
      </c>
      <c r="AJ693" s="9" t="s">
        <v>91</v>
      </c>
      <c r="AK693" s="9" t="s">
        <v>90</v>
      </c>
      <c r="AL693" s="9" t="s">
        <v>91</v>
      </c>
      <c r="AM693" s="9" t="s">
        <v>91</v>
      </c>
      <c r="AN693" s="9"/>
      <c r="AO693" s="19">
        <f>EDATE(Table2[[#This Row],[Licensed to]], -13)</f>
        <v>46022</v>
      </c>
      <c r="AP693" s="19">
        <f>EDATE(Table2[[#This Row],[Licensed to]],-4)</f>
        <v>46295</v>
      </c>
      <c r="AQ693" s="19">
        <f>EDATE(Table2[[#This Row],[Licensed to]], -13)</f>
        <v>46022</v>
      </c>
      <c r="AR693" s="19">
        <f>EDATE(Table2[[#This Row],[Licensed to]],-4)</f>
        <v>46295</v>
      </c>
    </row>
    <row r="694" spans="1:44">
      <c r="A694" s="1" t="s">
        <v>6129</v>
      </c>
      <c r="B694" s="11">
        <v>41852</v>
      </c>
      <c r="C694" s="46">
        <v>45826</v>
      </c>
      <c r="D694" s="33">
        <f>Table3[[#This Row],[Closed Date]]+ (7*365)</f>
        <v>48381</v>
      </c>
      <c r="E694" s="2"/>
      <c r="F694" s="33" t="s">
        <v>6130</v>
      </c>
      <c r="G694" s="37">
        <v>22294</v>
      </c>
      <c r="H694" s="3">
        <v>101072</v>
      </c>
      <c r="I694" s="5">
        <v>45139</v>
      </c>
      <c r="J694" s="3">
        <v>45869</v>
      </c>
      <c r="K694" s="11"/>
      <c r="L694" s="11" t="s">
        <v>93</v>
      </c>
      <c r="M694" s="3" t="s">
        <v>74</v>
      </c>
      <c r="N694" s="3">
        <v>5</v>
      </c>
      <c r="O694" s="3" t="s">
        <v>6131</v>
      </c>
      <c r="P694" s="3" t="s">
        <v>2550</v>
      </c>
      <c r="Q694" s="4" t="s">
        <v>566</v>
      </c>
      <c r="R694" s="4" t="s">
        <v>968</v>
      </c>
      <c r="S694" s="4" t="s">
        <v>566</v>
      </c>
      <c r="T694" s="4"/>
      <c r="U694" s="4"/>
      <c r="V694" s="4" t="s">
        <v>6132</v>
      </c>
      <c r="W694" s="4"/>
      <c r="X694" s="4" t="s">
        <v>6132</v>
      </c>
      <c r="Y694" s="4"/>
      <c r="Z694" s="4" t="s">
        <v>6133</v>
      </c>
      <c r="AA694" s="4" t="s">
        <v>6134</v>
      </c>
      <c r="AB694" s="4" t="s">
        <v>87</v>
      </c>
      <c r="AC694" s="1" t="s">
        <v>154</v>
      </c>
      <c r="AD694" s="4" t="s">
        <v>6134</v>
      </c>
      <c r="AE694" s="4" t="s">
        <v>87</v>
      </c>
      <c r="AF694" s="1" t="s">
        <v>154</v>
      </c>
      <c r="AG694" s="4" t="s">
        <v>6135</v>
      </c>
      <c r="AH694" s="3" t="s">
        <v>90</v>
      </c>
      <c r="AI694" s="3" t="s">
        <v>91</v>
      </c>
      <c r="AJ694" s="3" t="s">
        <v>91</v>
      </c>
      <c r="AK694" s="3" t="s">
        <v>91</v>
      </c>
      <c r="AL694" s="3" t="s">
        <v>91</v>
      </c>
      <c r="AM694" s="3" t="s">
        <v>91</v>
      </c>
      <c r="AN694" s="4" t="s">
        <v>6136</v>
      </c>
      <c r="AO694" s="19">
        <f>EDATE(Table2[[#This Row],[Licensed to]], -13)</f>
        <v>45960</v>
      </c>
      <c r="AP694" s="19">
        <f>EDATE(Table2[[#This Row],[Licensed to]],-4)</f>
        <v>46233</v>
      </c>
      <c r="AQ694" s="19">
        <f>EDATE(Table2[[#This Row],[Licensed to]], -13)</f>
        <v>45960</v>
      </c>
      <c r="AR694" s="19">
        <f>EDATE(Table2[[#This Row],[Licensed to]],-4)</f>
        <v>46233</v>
      </c>
    </row>
    <row r="695" spans="1:44">
      <c r="A695" s="9" t="s">
        <v>6137</v>
      </c>
      <c r="B695" s="32"/>
      <c r="C695" s="44">
        <v>39124</v>
      </c>
      <c r="D695" s="33">
        <f>Table3[[#This Row],[Closed Date]]+ (7*365)</f>
        <v>41679</v>
      </c>
      <c r="E695" s="33">
        <v>45817</v>
      </c>
      <c r="F695" s="32"/>
      <c r="G695" s="32"/>
      <c r="H695" s="32">
        <v>100054</v>
      </c>
      <c r="I695" s="32"/>
      <c r="J695" s="32"/>
      <c r="K695" s="32"/>
      <c r="L695" s="32"/>
      <c r="M695" s="32"/>
      <c r="N695" s="32"/>
      <c r="O695" s="9"/>
      <c r="P695" s="9" t="s">
        <v>6138</v>
      </c>
      <c r="Q695" s="9" t="s">
        <v>6139</v>
      </c>
      <c r="R695" s="9"/>
      <c r="S695" s="9"/>
      <c r="T695" s="9"/>
      <c r="U695" s="9"/>
      <c r="V695" s="9" t="s">
        <v>114</v>
      </c>
      <c r="W695" s="9"/>
      <c r="X695" s="9"/>
      <c r="Y695" s="9"/>
      <c r="Z695" s="9"/>
      <c r="AA695" s="9" t="s">
        <v>6140</v>
      </c>
      <c r="AB695" s="9" t="s">
        <v>87</v>
      </c>
      <c r="AC695" s="9" t="s">
        <v>126</v>
      </c>
      <c r="AD695" s="9" t="s">
        <v>6141</v>
      </c>
      <c r="AE695" s="9" t="s">
        <v>87</v>
      </c>
      <c r="AF695" s="9" t="s">
        <v>126</v>
      </c>
      <c r="AG695" s="9" t="s">
        <v>4620</v>
      </c>
      <c r="AH695" s="9" t="s">
        <v>91</v>
      </c>
      <c r="AI695" s="9" t="s">
        <v>91</v>
      </c>
      <c r="AJ695" s="9" t="s">
        <v>91</v>
      </c>
      <c r="AK695" s="9" t="s">
        <v>91</v>
      </c>
      <c r="AL695" s="9" t="s">
        <v>91</v>
      </c>
      <c r="AM695" s="9" t="s">
        <v>91</v>
      </c>
      <c r="AN695" s="9" t="s">
        <v>6142</v>
      </c>
      <c r="AO695" s="19">
        <f>EDATE(Table2[[#This Row],[Licensed to]], -13)</f>
        <v>46081</v>
      </c>
      <c r="AP695" s="19">
        <f>EDATE(Table2[[#This Row],[Licensed to]],-4)</f>
        <v>46356</v>
      </c>
      <c r="AQ695" s="19">
        <f>EDATE(Table2[[#This Row],[Licensed to]], -13)</f>
        <v>46081</v>
      </c>
      <c r="AR695" s="19">
        <f>EDATE(Table2[[#This Row],[Licensed to]],-4)</f>
        <v>46356</v>
      </c>
    </row>
    <row r="696" spans="1:44">
      <c r="A696" s="9" t="s">
        <v>6143</v>
      </c>
      <c r="B696" s="33">
        <v>37299</v>
      </c>
      <c r="C696" s="44">
        <v>39685</v>
      </c>
      <c r="D696" s="33">
        <f>Table3[[#This Row],[Closed Date]]+ (7*365)</f>
        <v>42240</v>
      </c>
      <c r="E696" s="33">
        <v>45817</v>
      </c>
      <c r="F696" s="32"/>
      <c r="G696" s="32"/>
      <c r="H696" s="32">
        <v>293</v>
      </c>
      <c r="I696" s="33">
        <v>38989</v>
      </c>
      <c r="J696" s="33">
        <v>39719</v>
      </c>
      <c r="K696" s="32"/>
      <c r="L696" s="32" t="s">
        <v>93</v>
      </c>
      <c r="M696" s="32" t="s">
        <v>74</v>
      </c>
      <c r="N696" s="32">
        <v>1</v>
      </c>
      <c r="O696" s="9" t="s">
        <v>6144</v>
      </c>
      <c r="P696" s="9" t="s">
        <v>1478</v>
      </c>
      <c r="Q696" s="9" t="s">
        <v>6145</v>
      </c>
      <c r="R696" s="9" t="s">
        <v>6146</v>
      </c>
      <c r="S696" s="9" t="s">
        <v>6145</v>
      </c>
      <c r="T696" s="9"/>
      <c r="U696" s="9"/>
      <c r="V696" s="9" t="s">
        <v>6147</v>
      </c>
      <c r="W696" s="9"/>
      <c r="X696" s="9"/>
      <c r="Y696" s="9"/>
      <c r="Z696" s="9" t="s">
        <v>6148</v>
      </c>
      <c r="AA696" s="9" t="s">
        <v>6149</v>
      </c>
      <c r="AB696" s="9" t="s">
        <v>804</v>
      </c>
      <c r="AC696" s="9" t="s">
        <v>805</v>
      </c>
      <c r="AD696" s="9" t="s">
        <v>6150</v>
      </c>
      <c r="AE696" s="9" t="s">
        <v>804</v>
      </c>
      <c r="AF696" s="9" t="s">
        <v>805</v>
      </c>
      <c r="AG696" s="9" t="s">
        <v>6151</v>
      </c>
      <c r="AH696" s="9" t="s">
        <v>91</v>
      </c>
      <c r="AI696" s="9" t="s">
        <v>91</v>
      </c>
      <c r="AJ696" s="9" t="s">
        <v>91</v>
      </c>
      <c r="AK696" s="9" t="s">
        <v>91</v>
      </c>
      <c r="AL696" s="9" t="s">
        <v>90</v>
      </c>
      <c r="AM696" s="9" t="s">
        <v>91</v>
      </c>
      <c r="AN696" s="9" t="s">
        <v>6152</v>
      </c>
      <c r="AO696" s="19">
        <f>EDATE(Table2[[#This Row],[Licensed to]], -13)</f>
        <v>46111</v>
      </c>
      <c r="AP696" s="19">
        <f>EDATE(Table2[[#This Row],[Licensed to]],-4)</f>
        <v>46386</v>
      </c>
      <c r="AQ696" s="19">
        <f>EDATE(Table2[[#This Row],[Licensed to]], -13)</f>
        <v>46111</v>
      </c>
      <c r="AR696" s="19">
        <f>EDATE(Table2[[#This Row],[Licensed to]],-4)</f>
        <v>46386</v>
      </c>
    </row>
    <row r="697" spans="1:44">
      <c r="A697" s="9" t="s">
        <v>6153</v>
      </c>
      <c r="B697" s="33">
        <v>39351</v>
      </c>
      <c r="C697" s="44">
        <v>41141</v>
      </c>
      <c r="D697" s="33">
        <f>Table3[[#This Row],[Closed Date]]+ (7*365)</f>
        <v>43696</v>
      </c>
      <c r="E697" s="33"/>
      <c r="F697" s="32"/>
      <c r="G697" s="32"/>
      <c r="H697" s="32">
        <v>100651</v>
      </c>
      <c r="I697" s="33">
        <v>40862</v>
      </c>
      <c r="J697" s="33">
        <v>41547</v>
      </c>
      <c r="K697" s="32"/>
      <c r="L697" s="32" t="s">
        <v>93</v>
      </c>
      <c r="M697" s="32" t="s">
        <v>94</v>
      </c>
      <c r="N697" s="32">
        <v>4</v>
      </c>
      <c r="O697" s="9" t="s">
        <v>6154</v>
      </c>
      <c r="P697" s="9" t="s">
        <v>6155</v>
      </c>
      <c r="Q697" s="9" t="s">
        <v>6156</v>
      </c>
      <c r="R697" s="9" t="s">
        <v>6157</v>
      </c>
      <c r="S697" s="9" t="s">
        <v>6158</v>
      </c>
      <c r="T697" s="9"/>
      <c r="U697" s="9"/>
      <c r="V697" s="9" t="s">
        <v>6159</v>
      </c>
      <c r="W697" s="9"/>
      <c r="X697" s="9"/>
      <c r="Y697" s="9"/>
      <c r="Z697" s="9" t="s">
        <v>6160</v>
      </c>
      <c r="AA697" s="9" t="s">
        <v>6161</v>
      </c>
      <c r="AB697" s="9" t="s">
        <v>1850</v>
      </c>
      <c r="AC697" s="9" t="s">
        <v>1851</v>
      </c>
      <c r="AD697" s="9" t="s">
        <v>6161</v>
      </c>
      <c r="AE697" s="9" t="s">
        <v>1850</v>
      </c>
      <c r="AF697" s="9" t="s">
        <v>1851</v>
      </c>
      <c r="AG697" s="9" t="s">
        <v>6162</v>
      </c>
      <c r="AH697" s="9" t="s">
        <v>91</v>
      </c>
      <c r="AI697" s="9" t="s">
        <v>91</v>
      </c>
      <c r="AJ697" s="9" t="s">
        <v>91</v>
      </c>
      <c r="AK697" s="9" t="s">
        <v>91</v>
      </c>
      <c r="AL697" s="9" t="s">
        <v>90</v>
      </c>
      <c r="AM697" s="9" t="s">
        <v>91</v>
      </c>
      <c r="AN697" s="9"/>
      <c r="AO697" s="19">
        <f>EDATE(Table2[[#This Row],[Licensed to]], -13)</f>
        <v>45807</v>
      </c>
      <c r="AP697" s="19">
        <f>EDATE(Table2[[#This Row],[Licensed to]],-4)</f>
        <v>46081</v>
      </c>
      <c r="AQ697" s="19">
        <f>EDATE(Table2[[#This Row],[Licensed to]], -13)</f>
        <v>45807</v>
      </c>
      <c r="AR697" s="19">
        <f>EDATE(Table2[[#This Row],[Licensed to]],-4)</f>
        <v>46081</v>
      </c>
    </row>
    <row r="698" spans="1:44">
      <c r="A698" s="9" t="s">
        <v>6163</v>
      </c>
      <c r="B698" s="33">
        <v>41142</v>
      </c>
      <c r="C698" s="44">
        <v>42444</v>
      </c>
      <c r="D698" s="33">
        <f>Table3[[#This Row],[Closed Date]]+ (7*365)</f>
        <v>44999</v>
      </c>
      <c r="E698" s="33"/>
      <c r="F698" s="32"/>
      <c r="G698" s="32">
        <v>11157</v>
      </c>
      <c r="H698" s="32">
        <v>100981</v>
      </c>
      <c r="I698" s="33">
        <v>42278</v>
      </c>
      <c r="J698" s="33">
        <v>43008</v>
      </c>
      <c r="K698" s="32"/>
      <c r="L698" s="32" t="s">
        <v>93</v>
      </c>
      <c r="M698" s="32" t="s">
        <v>94</v>
      </c>
      <c r="N698" s="32">
        <v>5</v>
      </c>
      <c r="O698" s="9" t="s">
        <v>6164</v>
      </c>
      <c r="P698" s="9" t="s">
        <v>6165</v>
      </c>
      <c r="Q698" s="9" t="s">
        <v>6166</v>
      </c>
      <c r="R698" s="9" t="s">
        <v>1579</v>
      </c>
      <c r="S698" s="9" t="s">
        <v>6166</v>
      </c>
      <c r="T698" s="9"/>
      <c r="U698" s="9"/>
      <c r="V698" s="9" t="s">
        <v>6167</v>
      </c>
      <c r="W698" s="9" t="s">
        <v>6168</v>
      </c>
      <c r="X698" s="9" t="s">
        <v>6167</v>
      </c>
      <c r="Y698" s="9" t="s">
        <v>6169</v>
      </c>
      <c r="Z698" s="9" t="s">
        <v>6170</v>
      </c>
      <c r="AA698" s="9" t="s">
        <v>6171</v>
      </c>
      <c r="AB698" s="9" t="s">
        <v>334</v>
      </c>
      <c r="AC698" s="9" t="s">
        <v>6172</v>
      </c>
      <c r="AD698" s="9" t="s">
        <v>6161</v>
      </c>
      <c r="AE698" s="9" t="s">
        <v>1850</v>
      </c>
      <c r="AF698" s="9" t="s">
        <v>1851</v>
      </c>
      <c r="AG698" s="9" t="s">
        <v>6162</v>
      </c>
      <c r="AH698" s="9" t="s">
        <v>91</v>
      </c>
      <c r="AI698" s="9" t="s">
        <v>91</v>
      </c>
      <c r="AJ698" s="9" t="s">
        <v>91</v>
      </c>
      <c r="AK698" s="9" t="s">
        <v>91</v>
      </c>
      <c r="AL698" s="9" t="s">
        <v>91</v>
      </c>
      <c r="AM698" s="9" t="s">
        <v>91</v>
      </c>
      <c r="AN698" s="9"/>
      <c r="AO698" s="19">
        <f>EDATE(Table2[[#This Row],[Licensed to]], -13)</f>
        <v>46264</v>
      </c>
      <c r="AP698" s="19">
        <f>EDATE(Table2[[#This Row],[Licensed to]],-4)</f>
        <v>46537</v>
      </c>
      <c r="AQ698" s="19">
        <f>EDATE(Table2[[#This Row],[Licensed to]], -13)</f>
        <v>46264</v>
      </c>
      <c r="AR698" s="19">
        <f>EDATE(Table2[[#This Row],[Licensed to]],-4)</f>
        <v>46537</v>
      </c>
    </row>
    <row r="699" spans="1:44">
      <c r="A699" s="9" t="s">
        <v>6173</v>
      </c>
      <c r="B699" s="33">
        <v>38443</v>
      </c>
      <c r="C699" s="44">
        <v>40633</v>
      </c>
      <c r="D699" s="33">
        <f>Table3[[#This Row],[Closed Date]]+ (7*365)</f>
        <v>43188</v>
      </c>
      <c r="E699" s="33" t="s">
        <v>541</v>
      </c>
      <c r="F699" s="32"/>
      <c r="G699" s="32"/>
      <c r="H699" s="32">
        <v>100410</v>
      </c>
      <c r="I699" s="33">
        <v>39904</v>
      </c>
      <c r="J699" s="33">
        <v>40633</v>
      </c>
      <c r="K699" s="32"/>
      <c r="L699" s="32" t="s">
        <v>93</v>
      </c>
      <c r="M699" s="32" t="s">
        <v>74</v>
      </c>
      <c r="N699" s="32">
        <v>2</v>
      </c>
      <c r="O699" s="9" t="s">
        <v>6174</v>
      </c>
      <c r="P699" s="9" t="s">
        <v>6175</v>
      </c>
      <c r="Q699" s="9" t="s">
        <v>6176</v>
      </c>
      <c r="R699" s="9" t="s">
        <v>6177</v>
      </c>
      <c r="S699" s="9" t="s">
        <v>6176</v>
      </c>
      <c r="T699" s="9"/>
      <c r="U699" s="9"/>
      <c r="V699" s="9" t="s">
        <v>6178</v>
      </c>
      <c r="W699" s="9"/>
      <c r="X699" s="9"/>
      <c r="Y699" s="9"/>
      <c r="Z699" s="9" t="s">
        <v>6179</v>
      </c>
      <c r="AA699" s="9" t="s">
        <v>6180</v>
      </c>
      <c r="AB699" s="9" t="s">
        <v>84</v>
      </c>
      <c r="AC699" s="9" t="s">
        <v>85</v>
      </c>
      <c r="AD699" s="9" t="s">
        <v>6180</v>
      </c>
      <c r="AE699" s="9" t="s">
        <v>84</v>
      </c>
      <c r="AF699" s="9" t="s">
        <v>85</v>
      </c>
      <c r="AG699" s="9" t="s">
        <v>6181</v>
      </c>
      <c r="AH699" s="9" t="s">
        <v>91</v>
      </c>
      <c r="AI699" s="9" t="s">
        <v>91</v>
      </c>
      <c r="AJ699" s="9" t="s">
        <v>91</v>
      </c>
      <c r="AK699" s="9" t="s">
        <v>91</v>
      </c>
      <c r="AL699" s="9" t="s">
        <v>91</v>
      </c>
      <c r="AM699" s="9" t="s">
        <v>91</v>
      </c>
      <c r="AN699" s="9" t="s">
        <v>6182</v>
      </c>
      <c r="AO699" s="19">
        <f>EDATE(Table2[[#This Row],[Licensed to]], -13)</f>
        <v>45657</v>
      </c>
      <c r="AP699" s="19">
        <f>EDATE(Table2[[#This Row],[Licensed to]],-4)</f>
        <v>45930</v>
      </c>
      <c r="AQ699" s="19">
        <f>EDATE(Table2[[#This Row],[Licensed to]], -13)</f>
        <v>45657</v>
      </c>
      <c r="AR699" s="19">
        <f>EDATE(Table2[[#This Row],[Licensed to]],-4)</f>
        <v>45930</v>
      </c>
    </row>
    <row r="700" spans="1:44">
      <c r="A700" s="9" t="s">
        <v>6183</v>
      </c>
      <c r="B700" s="33">
        <v>36994</v>
      </c>
      <c r="C700" s="44">
        <v>40225</v>
      </c>
      <c r="D700" s="33">
        <f>Table3[[#This Row],[Closed Date]]+ (7*365)</f>
        <v>42780</v>
      </c>
      <c r="E700" s="33">
        <v>45817</v>
      </c>
      <c r="F700" s="32"/>
      <c r="G700" s="32"/>
      <c r="H700" s="32">
        <v>100217</v>
      </c>
      <c r="I700" s="33">
        <v>40057</v>
      </c>
      <c r="J700" s="33">
        <v>40238</v>
      </c>
      <c r="K700" s="32"/>
      <c r="L700" s="32" t="s">
        <v>93</v>
      </c>
      <c r="M700" s="32" t="s">
        <v>485</v>
      </c>
      <c r="N700" s="32">
        <v>5</v>
      </c>
      <c r="O700" s="9" t="s">
        <v>6184</v>
      </c>
      <c r="P700" s="9" t="s">
        <v>6185</v>
      </c>
      <c r="Q700" s="9" t="s">
        <v>2888</v>
      </c>
      <c r="R700" s="9" t="s">
        <v>2887</v>
      </c>
      <c r="S700" s="9" t="s">
        <v>6186</v>
      </c>
      <c r="T700" s="9"/>
      <c r="U700" s="9"/>
      <c r="V700" s="9" t="s">
        <v>6187</v>
      </c>
      <c r="W700" s="9"/>
      <c r="X700" s="9"/>
      <c r="Y700" s="9"/>
      <c r="Z700" s="9" t="s">
        <v>6188</v>
      </c>
      <c r="AA700" s="9" t="s">
        <v>2894</v>
      </c>
      <c r="AB700" s="9" t="s">
        <v>87</v>
      </c>
      <c r="AC700" s="9" t="s">
        <v>272</v>
      </c>
      <c r="AD700" s="9" t="s">
        <v>6189</v>
      </c>
      <c r="AE700" s="9" t="s">
        <v>87</v>
      </c>
      <c r="AF700" s="9" t="s">
        <v>385</v>
      </c>
      <c r="AG700" s="9" t="s">
        <v>6190</v>
      </c>
      <c r="AH700" s="9" t="s">
        <v>91</v>
      </c>
      <c r="AI700" s="9" t="s">
        <v>91</v>
      </c>
      <c r="AJ700" s="9" t="s">
        <v>91</v>
      </c>
      <c r="AK700" s="9" t="s">
        <v>91</v>
      </c>
      <c r="AL700" s="9" t="s">
        <v>91</v>
      </c>
      <c r="AM700" s="9" t="s">
        <v>91</v>
      </c>
      <c r="AN700" s="9" t="s">
        <v>6191</v>
      </c>
      <c r="AO700" s="19">
        <f>EDATE(Table2[[#This Row],[Licensed to]], -13)</f>
        <v>45838</v>
      </c>
      <c r="AP700" s="19">
        <f>EDATE(Table2[[#This Row],[Licensed to]],-4)</f>
        <v>46112</v>
      </c>
      <c r="AQ700" s="19">
        <f>EDATE(Table2[[#This Row],[Licensed to]], -13)</f>
        <v>45838</v>
      </c>
      <c r="AR700" s="19">
        <f>EDATE(Table2[[#This Row],[Licensed to]],-4)</f>
        <v>46112</v>
      </c>
    </row>
    <row r="701" spans="1:44">
      <c r="A701" s="9" t="s">
        <v>6192</v>
      </c>
      <c r="B701" s="33">
        <v>37522</v>
      </c>
      <c r="C701" s="44">
        <v>40391</v>
      </c>
      <c r="D701" s="33">
        <f>Table3[[#This Row],[Closed Date]]+ (7*365)</f>
        <v>42946</v>
      </c>
      <c r="E701" s="33">
        <v>45817</v>
      </c>
      <c r="F701" s="32"/>
      <c r="G701" s="32"/>
      <c r="H701" s="32">
        <v>100275</v>
      </c>
      <c r="I701" s="33">
        <v>39768</v>
      </c>
      <c r="J701" s="33">
        <v>40497</v>
      </c>
      <c r="K701" s="32"/>
      <c r="L701" s="32" t="s">
        <v>93</v>
      </c>
      <c r="M701" s="32" t="s">
        <v>74</v>
      </c>
      <c r="N701" s="32">
        <v>2</v>
      </c>
      <c r="O701" s="9"/>
      <c r="P701" s="9" t="s">
        <v>1579</v>
      </c>
      <c r="Q701" s="9" t="s">
        <v>6193</v>
      </c>
      <c r="R701" s="9" t="s">
        <v>6194</v>
      </c>
      <c r="S701" s="9" t="s">
        <v>6193</v>
      </c>
      <c r="T701" s="9"/>
      <c r="U701" s="9"/>
      <c r="V701" s="9" t="s">
        <v>6195</v>
      </c>
      <c r="W701" s="9"/>
      <c r="X701" s="9"/>
      <c r="Y701" s="9"/>
      <c r="Z701" s="9" t="s">
        <v>6196</v>
      </c>
      <c r="AA701" s="9" t="s">
        <v>6197</v>
      </c>
      <c r="AB701" s="9" t="s">
        <v>87</v>
      </c>
      <c r="AC701" s="9" t="s">
        <v>126</v>
      </c>
      <c r="AD701" s="9" t="s">
        <v>6197</v>
      </c>
      <c r="AE701" s="9" t="s">
        <v>87</v>
      </c>
      <c r="AF701" s="9" t="s">
        <v>126</v>
      </c>
      <c r="AG701" s="9" t="s">
        <v>6198</v>
      </c>
      <c r="AH701" s="9" t="s">
        <v>91</v>
      </c>
      <c r="AI701" s="9" t="s">
        <v>91</v>
      </c>
      <c r="AJ701" s="9" t="s">
        <v>91</v>
      </c>
      <c r="AK701" s="9" t="s">
        <v>91</v>
      </c>
      <c r="AL701" s="9" t="s">
        <v>91</v>
      </c>
      <c r="AM701" s="9" t="s">
        <v>91</v>
      </c>
      <c r="AN701" s="9" t="s">
        <v>6199</v>
      </c>
      <c r="AO701" s="19">
        <f>EDATE(Table2[[#This Row],[Licensed to]], -13)</f>
        <v>45930</v>
      </c>
      <c r="AP701" s="19">
        <f>EDATE(Table2[[#This Row],[Licensed to]],-4)</f>
        <v>46203</v>
      </c>
      <c r="AQ701" s="19">
        <f>EDATE(Table2[[#This Row],[Licensed to]], -13)</f>
        <v>45930</v>
      </c>
      <c r="AR701" s="19">
        <f>EDATE(Table2[[#This Row],[Licensed to]],-4)</f>
        <v>46203</v>
      </c>
    </row>
    <row r="702" spans="1:44">
      <c r="A702" s="9" t="s">
        <v>6200</v>
      </c>
      <c r="B702" s="33">
        <v>38413</v>
      </c>
      <c r="C702" s="44">
        <v>39143</v>
      </c>
      <c r="D702" s="33">
        <f>Table3[[#This Row],[Closed Date]]+ (7*365)</f>
        <v>41698</v>
      </c>
      <c r="E702" s="33">
        <v>45817</v>
      </c>
      <c r="F702" s="32"/>
      <c r="G702" s="32"/>
      <c r="H702" s="32">
        <v>100391</v>
      </c>
      <c r="I702" s="33">
        <v>38778</v>
      </c>
      <c r="J702" s="33">
        <v>39142</v>
      </c>
      <c r="K702" s="32"/>
      <c r="L702" s="32" t="s">
        <v>73</v>
      </c>
      <c r="M702" s="32" t="s">
        <v>94</v>
      </c>
      <c r="N702" s="32">
        <v>5</v>
      </c>
      <c r="O702" s="9"/>
      <c r="P702" s="9" t="s">
        <v>2687</v>
      </c>
      <c r="Q702" s="9" t="s">
        <v>3824</v>
      </c>
      <c r="R702" s="9" t="s">
        <v>111</v>
      </c>
      <c r="S702" s="9" t="s">
        <v>2453</v>
      </c>
      <c r="T702" s="9"/>
      <c r="U702" s="9"/>
      <c r="V702" s="9" t="s">
        <v>6201</v>
      </c>
      <c r="W702" s="9"/>
      <c r="X702" s="9"/>
      <c r="Y702" s="9"/>
      <c r="Z702" s="9"/>
      <c r="AA702" s="9" t="s">
        <v>6202</v>
      </c>
      <c r="AB702" s="9" t="s">
        <v>87</v>
      </c>
      <c r="AC702" s="9" t="s">
        <v>385</v>
      </c>
      <c r="AD702" s="9" t="s">
        <v>6202</v>
      </c>
      <c r="AE702" s="9" t="s">
        <v>87</v>
      </c>
      <c r="AF702" s="9" t="s">
        <v>385</v>
      </c>
      <c r="AG702" s="9" t="s">
        <v>6203</v>
      </c>
      <c r="AH702" s="9" t="s">
        <v>91</v>
      </c>
      <c r="AI702" s="9" t="s">
        <v>91</v>
      </c>
      <c r="AJ702" s="9" t="s">
        <v>91</v>
      </c>
      <c r="AK702" s="9" t="s">
        <v>91</v>
      </c>
      <c r="AL702" s="9" t="s">
        <v>91</v>
      </c>
      <c r="AM702" s="9" t="s">
        <v>91</v>
      </c>
      <c r="AN702" s="9" t="s">
        <v>6204</v>
      </c>
      <c r="AO702" s="19">
        <f>EDATE(Table2[[#This Row],[Licensed to]], -13)</f>
        <v>46081</v>
      </c>
      <c r="AP702" s="19">
        <f>EDATE(Table2[[#This Row],[Licensed to]],-4)</f>
        <v>46356</v>
      </c>
      <c r="AQ702" s="19">
        <f>EDATE(Table2[[#This Row],[Licensed to]], -13)</f>
        <v>46081</v>
      </c>
      <c r="AR702" s="19">
        <f>EDATE(Table2[[#This Row],[Licensed to]],-4)</f>
        <v>46356</v>
      </c>
    </row>
    <row r="703" spans="1:44">
      <c r="A703" s="9" t="s">
        <v>6205</v>
      </c>
      <c r="B703" s="33">
        <v>38216</v>
      </c>
      <c r="C703" s="44">
        <v>39279</v>
      </c>
      <c r="D703" s="33">
        <f>Table3[[#This Row],[Closed Date]]+ (7*365)</f>
        <v>41834</v>
      </c>
      <c r="E703" s="33">
        <v>45817</v>
      </c>
      <c r="F703" s="32"/>
      <c r="G703" s="32"/>
      <c r="H703" s="32">
        <v>100358</v>
      </c>
      <c r="I703" s="33">
        <v>38581</v>
      </c>
      <c r="J703" s="33">
        <v>39310</v>
      </c>
      <c r="K703" s="32"/>
      <c r="L703" s="32" t="s">
        <v>93</v>
      </c>
      <c r="M703" s="32" t="s">
        <v>169</v>
      </c>
      <c r="N703" s="32">
        <v>3</v>
      </c>
      <c r="O703" s="9"/>
      <c r="P703" s="9" t="s">
        <v>553</v>
      </c>
      <c r="Q703" s="9" t="s">
        <v>6206</v>
      </c>
      <c r="R703" s="9" t="s">
        <v>531</v>
      </c>
      <c r="S703" s="9" t="s">
        <v>2860</v>
      </c>
      <c r="T703" s="9"/>
      <c r="U703" s="9"/>
      <c r="V703" s="9" t="s">
        <v>6207</v>
      </c>
      <c r="W703" s="9"/>
      <c r="X703" s="9"/>
      <c r="Y703" s="9"/>
      <c r="Z703" s="9"/>
      <c r="AA703" s="9" t="s">
        <v>6208</v>
      </c>
      <c r="AB703" s="9" t="s">
        <v>87</v>
      </c>
      <c r="AC703" s="9" t="s">
        <v>154</v>
      </c>
      <c r="AD703" s="9" t="s">
        <v>6208</v>
      </c>
      <c r="AE703" s="9" t="s">
        <v>87</v>
      </c>
      <c r="AF703" s="9" t="s">
        <v>154</v>
      </c>
      <c r="AG703" s="9" t="s">
        <v>6209</v>
      </c>
      <c r="AH703" s="9" t="s">
        <v>91</v>
      </c>
      <c r="AI703" s="9" t="s">
        <v>91</v>
      </c>
      <c r="AJ703" s="9" t="s">
        <v>91</v>
      </c>
      <c r="AK703" s="9" t="s">
        <v>91</v>
      </c>
      <c r="AL703" s="9" t="s">
        <v>91</v>
      </c>
      <c r="AM703" s="9" t="s">
        <v>91</v>
      </c>
      <c r="AN703" s="9" t="s">
        <v>6210</v>
      </c>
      <c r="AO703" s="19">
        <f>EDATE(Table2[[#This Row],[Licensed to]], -13)</f>
        <v>46172</v>
      </c>
      <c r="AP703" s="19">
        <f>EDATE(Table2[[#This Row],[Licensed to]],-4)</f>
        <v>46446</v>
      </c>
      <c r="AQ703" s="19">
        <f>EDATE(Table2[[#This Row],[Licensed to]], -13)</f>
        <v>46172</v>
      </c>
      <c r="AR703" s="19">
        <f>EDATE(Table2[[#This Row],[Licensed to]],-4)</f>
        <v>46446</v>
      </c>
    </row>
    <row r="704" spans="1:44">
      <c r="A704" s="9" t="s">
        <v>6211</v>
      </c>
      <c r="B704" s="33">
        <v>36924</v>
      </c>
      <c r="C704" s="44">
        <v>40773</v>
      </c>
      <c r="D704" s="33">
        <f>Table3[[#This Row],[Closed Date]]+ (7*365)</f>
        <v>43328</v>
      </c>
      <c r="E704" s="33"/>
      <c r="F704" s="32"/>
      <c r="G704" s="32"/>
      <c r="H704" s="32">
        <v>100207</v>
      </c>
      <c r="I704" s="33">
        <v>40092</v>
      </c>
      <c r="J704" s="33">
        <v>40784</v>
      </c>
      <c r="K704" s="32"/>
      <c r="L704" s="32" t="s">
        <v>93</v>
      </c>
      <c r="M704" s="32" t="s">
        <v>74</v>
      </c>
      <c r="N704" s="32">
        <v>5</v>
      </c>
      <c r="O704" s="9" t="s">
        <v>6212</v>
      </c>
      <c r="P704" s="9" t="s">
        <v>6213</v>
      </c>
      <c r="Q704" s="9" t="s">
        <v>6214</v>
      </c>
      <c r="R704" s="9" t="s">
        <v>498</v>
      </c>
      <c r="S704" s="9" t="s">
        <v>6214</v>
      </c>
      <c r="T704" s="9"/>
      <c r="U704" s="9"/>
      <c r="V704" s="9" t="s">
        <v>6215</v>
      </c>
      <c r="W704" s="9"/>
      <c r="X704" s="9"/>
      <c r="Y704" s="9"/>
      <c r="Z704" s="9"/>
      <c r="AA704" s="9" t="s">
        <v>6216</v>
      </c>
      <c r="AB704" s="9" t="s">
        <v>3583</v>
      </c>
      <c r="AC704" s="9" t="s">
        <v>3584</v>
      </c>
      <c r="AD704" s="9" t="s">
        <v>6217</v>
      </c>
      <c r="AE704" s="9" t="s">
        <v>3583</v>
      </c>
      <c r="AF704" s="9" t="s">
        <v>3584</v>
      </c>
      <c r="AG704" s="9" t="s">
        <v>6218</v>
      </c>
      <c r="AH704" s="9" t="s">
        <v>91</v>
      </c>
      <c r="AI704" s="9" t="s">
        <v>91</v>
      </c>
      <c r="AJ704" s="9" t="s">
        <v>91</v>
      </c>
      <c r="AK704" s="9" t="s">
        <v>91</v>
      </c>
      <c r="AL704" s="9" t="s">
        <v>90</v>
      </c>
      <c r="AM704" s="9" t="s">
        <v>91</v>
      </c>
      <c r="AN704" s="9" t="s">
        <v>6219</v>
      </c>
      <c r="AO704" s="19">
        <f>EDATE(Table2[[#This Row],[Licensed to]], -13)</f>
        <v>46142</v>
      </c>
      <c r="AP704" s="19">
        <f>EDATE(Table2[[#This Row],[Licensed to]],-4)</f>
        <v>46418</v>
      </c>
      <c r="AQ704" s="19">
        <f>EDATE(Table2[[#This Row],[Licensed to]], -13)</f>
        <v>46142</v>
      </c>
      <c r="AR704" s="19">
        <f>EDATE(Table2[[#This Row],[Licensed to]],-4)</f>
        <v>46418</v>
      </c>
    </row>
    <row r="705" spans="1:44">
      <c r="A705" s="9" t="s">
        <v>6220</v>
      </c>
      <c r="B705" s="33">
        <v>38910</v>
      </c>
      <c r="C705" s="44">
        <v>39273</v>
      </c>
      <c r="D705" s="33">
        <f>Table3[[#This Row],[Closed Date]]+ (7*365)</f>
        <v>41828</v>
      </c>
      <c r="E705" s="33">
        <v>45817</v>
      </c>
      <c r="F705" s="32"/>
      <c r="G705" s="32"/>
      <c r="H705" s="32">
        <v>100532</v>
      </c>
      <c r="I705" s="33">
        <v>38910</v>
      </c>
      <c r="J705" s="33">
        <v>39274</v>
      </c>
      <c r="K705" s="32"/>
      <c r="L705" s="32" t="s">
        <v>73</v>
      </c>
      <c r="M705" s="32" t="s">
        <v>169</v>
      </c>
      <c r="N705" s="32">
        <v>5</v>
      </c>
      <c r="O705" s="9"/>
      <c r="P705" s="9" t="s">
        <v>422</v>
      </c>
      <c r="Q705" s="9" t="s">
        <v>1561</v>
      </c>
      <c r="R705" s="9" t="s">
        <v>6221</v>
      </c>
      <c r="S705" s="9" t="s">
        <v>6222</v>
      </c>
      <c r="T705" s="9"/>
      <c r="U705" s="9"/>
      <c r="V705" s="9" t="s">
        <v>6223</v>
      </c>
      <c r="W705" s="9"/>
      <c r="X705" s="9"/>
      <c r="Y705" s="9"/>
      <c r="Z705" s="9" t="s">
        <v>1564</v>
      </c>
      <c r="AA705" s="9" t="s">
        <v>6224</v>
      </c>
      <c r="AB705" s="9" t="s">
        <v>87</v>
      </c>
      <c r="AC705" s="9" t="s">
        <v>1085</v>
      </c>
      <c r="AD705" s="9" t="s">
        <v>6225</v>
      </c>
      <c r="AE705" s="9" t="s">
        <v>87</v>
      </c>
      <c r="AF705" s="9" t="s">
        <v>272</v>
      </c>
      <c r="AG705" s="9" t="s">
        <v>1567</v>
      </c>
      <c r="AH705" s="9" t="s">
        <v>91</v>
      </c>
      <c r="AI705" s="9" t="s">
        <v>91</v>
      </c>
      <c r="AJ705" s="9" t="s">
        <v>91</v>
      </c>
      <c r="AK705" s="9" t="s">
        <v>91</v>
      </c>
      <c r="AL705" s="9" t="s">
        <v>91</v>
      </c>
      <c r="AM705" s="9" t="s">
        <v>91</v>
      </c>
      <c r="AN705" s="9" t="s">
        <v>6226</v>
      </c>
      <c r="AO705" s="19">
        <f>EDATE(Table2[[#This Row],[Licensed to]], -13)</f>
        <v>46050</v>
      </c>
      <c r="AP705" s="19">
        <f>EDATE(Table2[[#This Row],[Licensed to]],-4)</f>
        <v>46323</v>
      </c>
      <c r="AQ705" s="19">
        <f>EDATE(Table2[[#This Row],[Licensed to]], -13)</f>
        <v>46050</v>
      </c>
      <c r="AR705" s="19">
        <f>EDATE(Table2[[#This Row],[Licensed to]],-4)</f>
        <v>46323</v>
      </c>
    </row>
    <row r="706" spans="1:44">
      <c r="A706" s="9" t="s">
        <v>6227</v>
      </c>
      <c r="B706" s="33">
        <v>38160</v>
      </c>
      <c r="C706" s="44">
        <v>38868</v>
      </c>
      <c r="D706" s="33">
        <f>Table3[[#This Row],[Closed Date]]+ (7*365)</f>
        <v>41423</v>
      </c>
      <c r="E706" s="33">
        <v>45817</v>
      </c>
      <c r="F706" s="32"/>
      <c r="G706" s="32"/>
      <c r="H706" s="32">
        <v>100346</v>
      </c>
      <c r="I706" s="33">
        <v>38525</v>
      </c>
      <c r="J706" s="33">
        <v>38889</v>
      </c>
      <c r="K706" s="32"/>
      <c r="L706" s="32" t="s">
        <v>809</v>
      </c>
      <c r="M706" s="32" t="s">
        <v>169</v>
      </c>
      <c r="N706" s="32">
        <v>2</v>
      </c>
      <c r="O706" s="9" t="s">
        <v>810</v>
      </c>
      <c r="P706" s="9" t="s">
        <v>1089</v>
      </c>
      <c r="Q706" s="9" t="s">
        <v>2755</v>
      </c>
      <c r="R706" s="9"/>
      <c r="S706" s="9"/>
      <c r="T706" s="9"/>
      <c r="U706" s="9"/>
      <c r="V706" s="9" t="s">
        <v>6228</v>
      </c>
      <c r="W706" s="9"/>
      <c r="X706" s="9"/>
      <c r="Y706" s="9"/>
      <c r="Z706" s="9"/>
      <c r="AA706" s="9" t="s">
        <v>6229</v>
      </c>
      <c r="AB706" s="9" t="s">
        <v>87</v>
      </c>
      <c r="AC706" s="9" t="s">
        <v>557</v>
      </c>
      <c r="AD706" s="9" t="s">
        <v>6230</v>
      </c>
      <c r="AE706" s="9" t="s">
        <v>87</v>
      </c>
      <c r="AF706" s="9" t="s">
        <v>385</v>
      </c>
      <c r="AG706" s="9" t="s">
        <v>6231</v>
      </c>
      <c r="AH706" s="9" t="s">
        <v>91</v>
      </c>
      <c r="AI706" s="9" t="s">
        <v>91</v>
      </c>
      <c r="AJ706" s="9" t="s">
        <v>91</v>
      </c>
      <c r="AK706" s="9" t="s">
        <v>91</v>
      </c>
      <c r="AL706" s="9" t="s">
        <v>91</v>
      </c>
      <c r="AM706" s="9" t="s">
        <v>91</v>
      </c>
      <c r="AN706" s="9" t="s">
        <v>6232</v>
      </c>
      <c r="AO706" s="19">
        <f>EDATE(Table2[[#This Row],[Licensed to]], -13)</f>
        <v>46142</v>
      </c>
      <c r="AP706" s="19">
        <f>EDATE(Table2[[#This Row],[Licensed to]],-4)</f>
        <v>46418</v>
      </c>
      <c r="AQ706" s="19">
        <f>EDATE(Table2[[#This Row],[Licensed to]], -13)</f>
        <v>46142</v>
      </c>
      <c r="AR706" s="19">
        <f>EDATE(Table2[[#This Row],[Licensed to]],-4)</f>
        <v>46418</v>
      </c>
    </row>
    <row r="707" spans="1:44">
      <c r="A707" s="9" t="s">
        <v>6233</v>
      </c>
      <c r="B707" s="33">
        <v>38474</v>
      </c>
      <c r="C707" s="44">
        <v>43588</v>
      </c>
      <c r="D707" s="33">
        <f>Table3[[#This Row],[Closed Date]]+ (7*365)</f>
        <v>46143</v>
      </c>
      <c r="E707" s="33"/>
      <c r="F707" s="32"/>
      <c r="G707" s="32">
        <v>10333</v>
      </c>
      <c r="H707" s="32">
        <v>100416</v>
      </c>
      <c r="I707" s="33">
        <v>43586</v>
      </c>
      <c r="J707" s="33">
        <v>44316</v>
      </c>
      <c r="K707" s="32"/>
      <c r="L707" s="32" t="s">
        <v>93</v>
      </c>
      <c r="M707" s="32" t="s">
        <v>74</v>
      </c>
      <c r="N707" s="32">
        <v>3</v>
      </c>
      <c r="O707" s="9" t="s">
        <v>6234</v>
      </c>
      <c r="P707" s="9" t="s">
        <v>6235</v>
      </c>
      <c r="Q707" s="9" t="s">
        <v>6236</v>
      </c>
      <c r="R707" s="9" t="s">
        <v>6237</v>
      </c>
      <c r="S707" s="9" t="s">
        <v>6238</v>
      </c>
      <c r="T707" s="9"/>
      <c r="U707" s="9"/>
      <c r="V707" s="9" t="s">
        <v>6239</v>
      </c>
      <c r="W707" s="9"/>
      <c r="X707" s="9"/>
      <c r="Y707" s="9"/>
      <c r="Z707" s="9" t="s">
        <v>6240</v>
      </c>
      <c r="AA707" s="9" t="s">
        <v>6241</v>
      </c>
      <c r="AB707" s="9" t="s">
        <v>87</v>
      </c>
      <c r="AC707" s="9" t="s">
        <v>272</v>
      </c>
      <c r="AD707" s="9" t="s">
        <v>6241</v>
      </c>
      <c r="AE707" s="9" t="s">
        <v>87</v>
      </c>
      <c r="AF707" s="9" t="s">
        <v>272</v>
      </c>
      <c r="AG707" s="9" t="s">
        <v>6242</v>
      </c>
      <c r="AH707" s="9" t="s">
        <v>91</v>
      </c>
      <c r="AI707" s="9" t="s">
        <v>91</v>
      </c>
      <c r="AJ707" s="9" t="s">
        <v>91</v>
      </c>
      <c r="AK707" s="9" t="s">
        <v>91</v>
      </c>
      <c r="AL707" s="9" t="s">
        <v>91</v>
      </c>
      <c r="AM707" s="9" t="s">
        <v>91</v>
      </c>
      <c r="AN707" s="9" t="s">
        <v>417</v>
      </c>
      <c r="AO707" s="19">
        <f>EDATE(Table2[[#This Row],[Licensed to]], -13)</f>
        <v>45777</v>
      </c>
      <c r="AP707" s="19">
        <f>EDATE(Table2[[#This Row],[Licensed to]],-4)</f>
        <v>46053</v>
      </c>
      <c r="AQ707" s="19">
        <f>EDATE(Table2[[#This Row],[Licensed to]], -13)</f>
        <v>45777</v>
      </c>
      <c r="AR707" s="19">
        <f>EDATE(Table2[[#This Row],[Licensed to]],-4)</f>
        <v>46053</v>
      </c>
    </row>
    <row r="708" spans="1:44">
      <c r="A708" s="9" t="s">
        <v>6243</v>
      </c>
      <c r="B708" s="33">
        <v>37426</v>
      </c>
      <c r="C708" s="44">
        <v>44281</v>
      </c>
      <c r="D708" s="33">
        <f>Table3[[#This Row],[Closed Date]]+ (7*365)</f>
        <v>46836</v>
      </c>
      <c r="E708" s="33"/>
      <c r="F708" s="32"/>
      <c r="G708" s="32">
        <v>15556</v>
      </c>
      <c r="H708" s="32">
        <v>100265</v>
      </c>
      <c r="I708" s="33">
        <v>43800</v>
      </c>
      <c r="J708" s="33">
        <v>44530</v>
      </c>
      <c r="K708" s="32"/>
      <c r="L708" s="32" t="s">
        <v>93</v>
      </c>
      <c r="M708" s="32" t="s">
        <v>74</v>
      </c>
      <c r="N708" s="32">
        <v>2</v>
      </c>
      <c r="O708" s="9" t="s">
        <v>6244</v>
      </c>
      <c r="P708" s="9" t="s">
        <v>6245</v>
      </c>
      <c r="Q708" s="9" t="s">
        <v>5622</v>
      </c>
      <c r="R708" s="9" t="s">
        <v>6246</v>
      </c>
      <c r="S708" s="9" t="s">
        <v>6247</v>
      </c>
      <c r="T708" s="9"/>
      <c r="U708" s="9"/>
      <c r="V708" s="9"/>
      <c r="W708" s="9" t="s">
        <v>6248</v>
      </c>
      <c r="X708" s="9" t="s">
        <v>6249</v>
      </c>
      <c r="Y708" s="9"/>
      <c r="Z708" s="9" t="s">
        <v>6250</v>
      </c>
      <c r="AA708" s="9" t="s">
        <v>6251</v>
      </c>
      <c r="AB708" s="9" t="s">
        <v>87</v>
      </c>
      <c r="AC708" s="9" t="s">
        <v>385</v>
      </c>
      <c r="AD708" s="9" t="s">
        <v>6251</v>
      </c>
      <c r="AE708" s="9" t="s">
        <v>87</v>
      </c>
      <c r="AF708" s="9" t="s">
        <v>385</v>
      </c>
      <c r="AG708" s="9" t="s">
        <v>4958</v>
      </c>
      <c r="AH708" s="9" t="s">
        <v>91</v>
      </c>
      <c r="AI708" s="9" t="s">
        <v>91</v>
      </c>
      <c r="AJ708" s="9" t="s">
        <v>91</v>
      </c>
      <c r="AK708" s="9" t="s">
        <v>91</v>
      </c>
      <c r="AL708" s="9" t="s">
        <v>91</v>
      </c>
      <c r="AM708" s="9" t="s">
        <v>91</v>
      </c>
      <c r="AN708" s="9" t="s">
        <v>274</v>
      </c>
      <c r="AO708" s="19">
        <f>EDATE(Table2[[#This Row],[Licensed to]], -13)</f>
        <v>45777</v>
      </c>
      <c r="AP708" s="19">
        <f>EDATE(Table2[[#This Row],[Licensed to]],-4)</f>
        <v>46053</v>
      </c>
      <c r="AQ708" s="19">
        <f>EDATE(Table2[[#This Row],[Licensed to]], -13)</f>
        <v>45777</v>
      </c>
      <c r="AR708" s="19">
        <f>EDATE(Table2[[#This Row],[Licensed to]],-4)</f>
        <v>46053</v>
      </c>
    </row>
    <row r="709" spans="1:44">
      <c r="A709" s="9" t="s">
        <v>6252</v>
      </c>
      <c r="B709" s="33">
        <v>43144</v>
      </c>
      <c r="C709" s="44">
        <v>43769</v>
      </c>
      <c r="D709" s="33">
        <f>Table3[[#This Row],[Closed Date]]+ (7*365)</f>
        <v>46324</v>
      </c>
      <c r="E709" s="33"/>
      <c r="F709" s="32"/>
      <c r="G709" s="32">
        <v>24071</v>
      </c>
      <c r="H709" s="32">
        <v>101257</v>
      </c>
      <c r="I709" s="33">
        <v>43497</v>
      </c>
      <c r="J709" s="33">
        <v>44227</v>
      </c>
      <c r="K709" s="32"/>
      <c r="L709" s="32" t="s">
        <v>93</v>
      </c>
      <c r="M709" s="32" t="s">
        <v>94</v>
      </c>
      <c r="N709" s="32">
        <v>5</v>
      </c>
      <c r="O709" s="9" t="s">
        <v>6253</v>
      </c>
      <c r="P709" s="9" t="s">
        <v>6254</v>
      </c>
      <c r="Q709" s="9" t="s">
        <v>6255</v>
      </c>
      <c r="R709" s="9" t="s">
        <v>6256</v>
      </c>
      <c r="S709" s="9" t="s">
        <v>6257</v>
      </c>
      <c r="T709" s="9"/>
      <c r="U709" s="9"/>
      <c r="V709" s="9"/>
      <c r="W709" s="9" t="s">
        <v>6258</v>
      </c>
      <c r="X709" s="9" t="s">
        <v>6259</v>
      </c>
      <c r="Y709" s="9"/>
      <c r="Z709" s="9" t="s">
        <v>6260</v>
      </c>
      <c r="AA709" s="9" t="s">
        <v>6261</v>
      </c>
      <c r="AB709" s="9" t="s">
        <v>87</v>
      </c>
      <c r="AC709" s="9" t="s">
        <v>126</v>
      </c>
      <c r="AD709" s="9" t="s">
        <v>6261</v>
      </c>
      <c r="AE709" s="9" t="s">
        <v>87</v>
      </c>
      <c r="AF709" s="9" t="s">
        <v>126</v>
      </c>
      <c r="AG709" s="9" t="s">
        <v>1221</v>
      </c>
      <c r="AH709" s="9" t="s">
        <v>91</v>
      </c>
      <c r="AI709" s="9" t="s">
        <v>91</v>
      </c>
      <c r="AJ709" s="9" t="s">
        <v>91</v>
      </c>
      <c r="AK709" s="9" t="s">
        <v>90</v>
      </c>
      <c r="AL709" s="9" t="s">
        <v>91</v>
      </c>
      <c r="AM709" s="9" t="s">
        <v>91</v>
      </c>
      <c r="AN709" s="9"/>
      <c r="AO709" s="19">
        <f>EDATE(Table2[[#This Row],[Licensed to]], -13)</f>
        <v>46172</v>
      </c>
      <c r="AP709" s="19">
        <f>EDATE(Table2[[#This Row],[Licensed to]],-4)</f>
        <v>46446</v>
      </c>
      <c r="AQ709" s="19">
        <f>EDATE(Table2[[#This Row],[Licensed to]], -13)</f>
        <v>46172</v>
      </c>
      <c r="AR709" s="19">
        <f>EDATE(Table2[[#This Row],[Licensed to]],-4)</f>
        <v>46446</v>
      </c>
    </row>
    <row r="710" spans="1:44">
      <c r="A710" s="9" t="s">
        <v>6262</v>
      </c>
      <c r="B710" s="33">
        <v>40026</v>
      </c>
      <c r="C710" s="44">
        <v>43629</v>
      </c>
      <c r="D710" s="33">
        <f>Table3[[#This Row],[Closed Date]]+ (7*365)</f>
        <v>46184</v>
      </c>
      <c r="E710" s="33"/>
      <c r="F710" s="32"/>
      <c r="G710" s="32">
        <v>12572</v>
      </c>
      <c r="H710" s="32">
        <v>100782</v>
      </c>
      <c r="I710" s="33">
        <v>43344</v>
      </c>
      <c r="J710" s="33">
        <v>44074</v>
      </c>
      <c r="K710" s="32"/>
      <c r="L710" s="32" t="s">
        <v>93</v>
      </c>
      <c r="M710" s="32" t="s">
        <v>74</v>
      </c>
      <c r="N710" s="32">
        <v>1</v>
      </c>
      <c r="O710" s="9" t="s">
        <v>6263</v>
      </c>
      <c r="P710" s="9" t="s">
        <v>6264</v>
      </c>
      <c r="Q710" s="9" t="s">
        <v>6265</v>
      </c>
      <c r="R710" s="9" t="s">
        <v>6266</v>
      </c>
      <c r="S710" s="9" t="s">
        <v>4459</v>
      </c>
      <c r="T710" s="9"/>
      <c r="U710" s="9"/>
      <c r="V710" s="9"/>
      <c r="W710" s="9" t="s">
        <v>6267</v>
      </c>
      <c r="X710" s="9"/>
      <c r="Y710" s="9"/>
      <c r="Z710" s="9" t="s">
        <v>6268</v>
      </c>
      <c r="AA710" s="9" t="s">
        <v>6269</v>
      </c>
      <c r="AB710" s="9" t="s">
        <v>1850</v>
      </c>
      <c r="AC710" s="9" t="s">
        <v>1851</v>
      </c>
      <c r="AD710" s="9" t="s">
        <v>6270</v>
      </c>
      <c r="AE710" s="9" t="s">
        <v>1850</v>
      </c>
      <c r="AF710" s="9" t="s">
        <v>1851</v>
      </c>
      <c r="AG710" s="9" t="s">
        <v>6271</v>
      </c>
      <c r="AH710" s="9" t="s">
        <v>91</v>
      </c>
      <c r="AI710" s="9" t="s">
        <v>91</v>
      </c>
      <c r="AJ710" s="9" t="s">
        <v>91</v>
      </c>
      <c r="AK710" s="9" t="s">
        <v>91</v>
      </c>
      <c r="AL710" s="9" t="s">
        <v>91</v>
      </c>
      <c r="AM710" s="9" t="s">
        <v>91</v>
      </c>
      <c r="AN710" s="9" t="s">
        <v>417</v>
      </c>
      <c r="AO710" s="19">
        <f>EDATE(Table2[[#This Row],[Licensed to]], -13)</f>
        <v>45657</v>
      </c>
      <c r="AP710" s="19">
        <f>EDATE(Table2[[#This Row],[Licensed to]],-4)</f>
        <v>45930</v>
      </c>
      <c r="AQ710" s="19">
        <f>EDATE(Table2[[#This Row],[Licensed to]], -13)</f>
        <v>45657</v>
      </c>
      <c r="AR710" s="19">
        <f>EDATE(Table2[[#This Row],[Licensed to]],-4)</f>
        <v>45930</v>
      </c>
    </row>
    <row r="711" spans="1:44">
      <c r="A711" s="9" t="s">
        <v>6272</v>
      </c>
      <c r="B711" s="33">
        <v>38576</v>
      </c>
      <c r="C711" s="44">
        <v>42368</v>
      </c>
      <c r="D711" s="33">
        <f>Table3[[#This Row],[Closed Date]]+ (7*365)</f>
        <v>44923</v>
      </c>
      <c r="E711" s="33"/>
      <c r="F711" s="32"/>
      <c r="G711" s="32"/>
      <c r="H711" s="32">
        <v>100459</v>
      </c>
      <c r="I711" s="33">
        <v>42339</v>
      </c>
      <c r="J711" s="33">
        <v>43069</v>
      </c>
      <c r="K711" s="32"/>
      <c r="L711" s="32" t="s">
        <v>93</v>
      </c>
      <c r="M711" s="32" t="s">
        <v>74</v>
      </c>
      <c r="N711" s="32">
        <v>1</v>
      </c>
      <c r="O711" s="9" t="s">
        <v>6273</v>
      </c>
      <c r="P711" s="9" t="s">
        <v>1931</v>
      </c>
      <c r="Q711" s="9" t="s">
        <v>6274</v>
      </c>
      <c r="R711" s="9" t="s">
        <v>2722</v>
      </c>
      <c r="S711" s="9" t="s">
        <v>6275</v>
      </c>
      <c r="T711" s="9"/>
      <c r="U711" s="9"/>
      <c r="V711" s="9" t="s">
        <v>6276</v>
      </c>
      <c r="W711" s="9" t="s">
        <v>6276</v>
      </c>
      <c r="X711" s="9" t="s">
        <v>6277</v>
      </c>
      <c r="Y711" s="9"/>
      <c r="Z711" s="9" t="s">
        <v>6278</v>
      </c>
      <c r="AA711" s="9" t="s">
        <v>6279</v>
      </c>
      <c r="AB711" s="9" t="s">
        <v>1786</v>
      </c>
      <c r="AC711" s="9" t="s">
        <v>1787</v>
      </c>
      <c r="AD711" s="9" t="s">
        <v>6280</v>
      </c>
      <c r="AE711" s="9" t="s">
        <v>1786</v>
      </c>
      <c r="AF711" s="9" t="s">
        <v>1787</v>
      </c>
      <c r="AG711" s="9" t="s">
        <v>6281</v>
      </c>
      <c r="AH711" s="9" t="s">
        <v>91</v>
      </c>
      <c r="AI711" s="9" t="s">
        <v>91</v>
      </c>
      <c r="AJ711" s="9" t="s">
        <v>91</v>
      </c>
      <c r="AK711" s="9" t="s">
        <v>91</v>
      </c>
      <c r="AL711" s="9" t="s">
        <v>91</v>
      </c>
      <c r="AM711" s="9" t="s">
        <v>91</v>
      </c>
      <c r="AN711" s="9" t="s">
        <v>6282</v>
      </c>
      <c r="AO711" s="19">
        <f>EDATE(Table2[[#This Row],[Licensed to]], -13)</f>
        <v>45746</v>
      </c>
      <c r="AP711" s="19">
        <f>EDATE(Table2[[#This Row],[Licensed to]],-4)</f>
        <v>46021</v>
      </c>
      <c r="AQ711" s="19">
        <f>EDATE(Table2[[#This Row],[Licensed to]], -13)</f>
        <v>45746</v>
      </c>
      <c r="AR711" s="19">
        <f>EDATE(Table2[[#This Row],[Licensed to]],-4)</f>
        <v>46021</v>
      </c>
    </row>
    <row r="712" spans="1:44">
      <c r="A712" s="9" t="s">
        <v>6283</v>
      </c>
      <c r="B712" s="33">
        <v>40351</v>
      </c>
      <c r="C712" s="44">
        <v>41214</v>
      </c>
      <c r="D712" s="33">
        <f>Table3[[#This Row],[Closed Date]]+ (7*365)</f>
        <v>43769</v>
      </c>
      <c r="E712" s="33"/>
      <c r="F712" s="32"/>
      <c r="G712" s="32"/>
      <c r="H712" s="32">
        <v>100857</v>
      </c>
      <c r="I712" s="33">
        <v>41183</v>
      </c>
      <c r="J712" s="33">
        <v>41425</v>
      </c>
      <c r="K712" s="32"/>
      <c r="L712" s="32" t="s">
        <v>93</v>
      </c>
      <c r="M712" s="32" t="s">
        <v>74</v>
      </c>
      <c r="N712" s="32">
        <v>5</v>
      </c>
      <c r="O712" s="9" t="s">
        <v>6284</v>
      </c>
      <c r="P712" s="9" t="s">
        <v>6285</v>
      </c>
      <c r="Q712" s="9" t="s">
        <v>6286</v>
      </c>
      <c r="R712" s="9" t="s">
        <v>6287</v>
      </c>
      <c r="S712" s="9" t="s">
        <v>6286</v>
      </c>
      <c r="T712" s="9"/>
      <c r="U712" s="9"/>
      <c r="V712" s="9" t="s">
        <v>6288</v>
      </c>
      <c r="W712" s="9"/>
      <c r="X712" s="9"/>
      <c r="Y712" s="9"/>
      <c r="Z712" s="9" t="s">
        <v>6289</v>
      </c>
      <c r="AA712" s="9" t="s">
        <v>6290</v>
      </c>
      <c r="AB712" s="9" t="s">
        <v>87</v>
      </c>
      <c r="AC712" s="9" t="s">
        <v>474</v>
      </c>
      <c r="AD712" s="9" t="s">
        <v>6291</v>
      </c>
      <c r="AE712" s="9" t="s">
        <v>87</v>
      </c>
      <c r="AF712" s="9" t="s">
        <v>474</v>
      </c>
      <c r="AG712" s="9" t="s">
        <v>6292</v>
      </c>
      <c r="AH712" s="9" t="s">
        <v>91</v>
      </c>
      <c r="AI712" s="9" t="s">
        <v>91</v>
      </c>
      <c r="AJ712" s="9" t="s">
        <v>91</v>
      </c>
      <c r="AK712" s="9" t="s">
        <v>91</v>
      </c>
      <c r="AL712" s="9" t="s">
        <v>91</v>
      </c>
      <c r="AM712" s="9" t="s">
        <v>91</v>
      </c>
      <c r="AN712" s="9"/>
      <c r="AO712" s="19">
        <f>EDATE(Table2[[#This Row],[Licensed to]], -13)</f>
        <v>45807</v>
      </c>
      <c r="AP712" s="19">
        <f>EDATE(Table2[[#This Row],[Licensed to]],-4)</f>
        <v>46081</v>
      </c>
      <c r="AQ712" s="19">
        <f>EDATE(Table2[[#This Row],[Licensed to]], -13)</f>
        <v>45807</v>
      </c>
      <c r="AR712" s="19">
        <f>EDATE(Table2[[#This Row],[Licensed to]],-4)</f>
        <v>46081</v>
      </c>
    </row>
    <row r="713" spans="1:44">
      <c r="A713" s="9" t="s">
        <v>6293</v>
      </c>
      <c r="B713" s="33">
        <v>39955</v>
      </c>
      <c r="C713" s="44">
        <v>43195</v>
      </c>
      <c r="D713" s="33">
        <f>Table3[[#This Row],[Closed Date]]+ (7*365)</f>
        <v>45750</v>
      </c>
      <c r="E713" s="33"/>
      <c r="F713" s="32"/>
      <c r="G713" s="32"/>
      <c r="H713" s="32">
        <v>100747</v>
      </c>
      <c r="I713" s="33">
        <v>42522</v>
      </c>
      <c r="J713" s="33">
        <v>43251</v>
      </c>
      <c r="K713" s="32"/>
      <c r="L713" s="32" t="s">
        <v>93</v>
      </c>
      <c r="M713" s="32" t="s">
        <v>94</v>
      </c>
      <c r="N713" s="32">
        <v>56</v>
      </c>
      <c r="O713" s="9" t="s">
        <v>6294</v>
      </c>
      <c r="P713" s="9" t="s">
        <v>6295</v>
      </c>
      <c r="Q713" s="9" t="s">
        <v>6296</v>
      </c>
      <c r="R713" s="9" t="s">
        <v>6157</v>
      </c>
      <c r="S713" s="9" t="s">
        <v>6297</v>
      </c>
      <c r="T713" s="9"/>
      <c r="U713" s="9"/>
      <c r="V713" s="9" t="s">
        <v>6298</v>
      </c>
      <c r="W713" s="9" t="s">
        <v>6298</v>
      </c>
      <c r="X713" s="9" t="s">
        <v>6299</v>
      </c>
      <c r="Y713" s="9"/>
      <c r="Z713" s="9" t="s">
        <v>6300</v>
      </c>
      <c r="AA713" s="9" t="s">
        <v>6301</v>
      </c>
      <c r="AB713" s="9" t="s">
        <v>238</v>
      </c>
      <c r="AC713" s="9" t="s">
        <v>241</v>
      </c>
      <c r="AD713" s="9" t="s">
        <v>6301</v>
      </c>
      <c r="AE713" s="9" t="s">
        <v>238</v>
      </c>
      <c r="AF713" s="9" t="s">
        <v>241</v>
      </c>
      <c r="AG713" s="9" t="s">
        <v>6302</v>
      </c>
      <c r="AH713" s="9" t="s">
        <v>91</v>
      </c>
      <c r="AI713" s="9" t="s">
        <v>91</v>
      </c>
      <c r="AJ713" s="9" t="s">
        <v>91</v>
      </c>
      <c r="AK713" s="9" t="s">
        <v>90</v>
      </c>
      <c r="AL713" s="9" t="s">
        <v>91</v>
      </c>
      <c r="AM713" s="9" t="s">
        <v>90</v>
      </c>
      <c r="AN713" s="9" t="s">
        <v>417</v>
      </c>
      <c r="AO713" s="19">
        <f>EDATE(Table2[[#This Row],[Licensed to]], -13)</f>
        <v>46203</v>
      </c>
      <c r="AP713" s="19">
        <f>EDATE(Table2[[#This Row],[Licensed to]],-4)</f>
        <v>46477</v>
      </c>
      <c r="AQ713" s="19">
        <f>EDATE(Table2[[#This Row],[Licensed to]], -13)</f>
        <v>46203</v>
      </c>
      <c r="AR713" s="19">
        <f>EDATE(Table2[[#This Row],[Licensed to]],-4)</f>
        <v>46477</v>
      </c>
    </row>
    <row r="714" spans="1:44">
      <c r="A714" s="9" t="s">
        <v>6303</v>
      </c>
      <c r="B714" s="33">
        <v>38994</v>
      </c>
      <c r="C714" s="44">
        <v>39413</v>
      </c>
      <c r="D714" s="33">
        <f>Table3[[#This Row],[Closed Date]]+ (7*365)</f>
        <v>41968</v>
      </c>
      <c r="E714" s="33">
        <v>45817</v>
      </c>
      <c r="F714" s="32"/>
      <c r="G714" s="32"/>
      <c r="H714" s="32">
        <v>100553</v>
      </c>
      <c r="I714" s="33">
        <v>38994</v>
      </c>
      <c r="J714" s="33">
        <v>39358</v>
      </c>
      <c r="K714" s="32"/>
      <c r="L714" s="32" t="s">
        <v>73</v>
      </c>
      <c r="M714" s="32" t="s">
        <v>169</v>
      </c>
      <c r="N714" s="32">
        <v>3</v>
      </c>
      <c r="O714" s="9"/>
      <c r="P714" s="9" t="s">
        <v>6304</v>
      </c>
      <c r="Q714" s="9" t="s">
        <v>6305</v>
      </c>
      <c r="R714" s="9" t="s">
        <v>738</v>
      </c>
      <c r="S714" s="9" t="s">
        <v>6305</v>
      </c>
      <c r="T714" s="9"/>
      <c r="U714" s="9"/>
      <c r="V714" s="9" t="s">
        <v>6306</v>
      </c>
      <c r="W714" s="9"/>
      <c r="X714" s="9"/>
      <c r="Y714" s="9"/>
      <c r="Z714" s="9" t="s">
        <v>6307</v>
      </c>
      <c r="AA714" s="9" t="s">
        <v>6308</v>
      </c>
      <c r="AB714" s="9" t="s">
        <v>87</v>
      </c>
      <c r="AC714" s="9" t="s">
        <v>126</v>
      </c>
      <c r="AD714" s="9" t="s">
        <v>6308</v>
      </c>
      <c r="AE714" s="9" t="s">
        <v>87</v>
      </c>
      <c r="AF714" s="9" t="s">
        <v>126</v>
      </c>
      <c r="AG714" s="9" t="s">
        <v>5105</v>
      </c>
      <c r="AH714" s="9" t="s">
        <v>91</v>
      </c>
      <c r="AI714" s="9" t="s">
        <v>91</v>
      </c>
      <c r="AJ714" s="9" t="s">
        <v>91</v>
      </c>
      <c r="AK714" s="9" t="s">
        <v>91</v>
      </c>
      <c r="AL714" s="9" t="s">
        <v>91</v>
      </c>
      <c r="AM714" s="9" t="s">
        <v>91</v>
      </c>
      <c r="AN714" s="9" t="s">
        <v>6309</v>
      </c>
      <c r="AO714" s="19">
        <f>EDATE(Table2[[#This Row],[Licensed to]], -13)</f>
        <v>45960</v>
      </c>
      <c r="AP714" s="19">
        <f>EDATE(Table2[[#This Row],[Licensed to]],-4)</f>
        <v>46233</v>
      </c>
      <c r="AQ714" s="19">
        <f>EDATE(Table2[[#This Row],[Licensed to]], -13)</f>
        <v>45960</v>
      </c>
      <c r="AR714" s="19">
        <f>EDATE(Table2[[#This Row],[Licensed to]],-4)</f>
        <v>46233</v>
      </c>
    </row>
    <row r="715" spans="1:44">
      <c r="A715" s="9" t="s">
        <v>6310</v>
      </c>
      <c r="B715" s="33">
        <v>38646</v>
      </c>
      <c r="C715" s="44">
        <v>40351</v>
      </c>
      <c r="D715" s="33">
        <f>Table3[[#This Row],[Closed Date]]+ (7*365)</f>
        <v>42906</v>
      </c>
      <c r="E715" s="33">
        <v>45817</v>
      </c>
      <c r="F715" s="32"/>
      <c r="G715" s="32"/>
      <c r="H715" s="32">
        <v>100469</v>
      </c>
      <c r="I715" s="33">
        <v>40290</v>
      </c>
      <c r="J715" s="33">
        <v>40999</v>
      </c>
      <c r="K715" s="32"/>
      <c r="L715" s="32" t="s">
        <v>93</v>
      </c>
      <c r="M715" s="32" t="s">
        <v>74</v>
      </c>
      <c r="N715" s="32">
        <v>5</v>
      </c>
      <c r="O715" s="9"/>
      <c r="P715" s="9" t="s">
        <v>327</v>
      </c>
      <c r="Q715" s="9" t="s">
        <v>6311</v>
      </c>
      <c r="R715" s="9" t="s">
        <v>6312</v>
      </c>
      <c r="S715" s="9" t="s">
        <v>246</v>
      </c>
      <c r="T715" s="9"/>
      <c r="U715" s="9"/>
      <c r="V715" s="9" t="s">
        <v>6313</v>
      </c>
      <c r="W715" s="9"/>
      <c r="X715" s="9"/>
      <c r="Y715" s="9"/>
      <c r="Z715" s="9"/>
      <c r="AA715" s="9" t="s">
        <v>3100</v>
      </c>
      <c r="AB715" s="9" t="s">
        <v>87</v>
      </c>
      <c r="AC715" s="9" t="s">
        <v>474</v>
      </c>
      <c r="AD715" s="9" t="s">
        <v>3100</v>
      </c>
      <c r="AE715" s="9" t="s">
        <v>87</v>
      </c>
      <c r="AF715" s="9" t="s">
        <v>474</v>
      </c>
      <c r="AG715" s="9" t="s">
        <v>2646</v>
      </c>
      <c r="AH715" s="9" t="s">
        <v>91</v>
      </c>
      <c r="AI715" s="9" t="s">
        <v>91</v>
      </c>
      <c r="AJ715" s="9" t="s">
        <v>91</v>
      </c>
      <c r="AK715" s="9" t="s">
        <v>91</v>
      </c>
      <c r="AL715" s="9" t="s">
        <v>91</v>
      </c>
      <c r="AM715" s="9" t="s">
        <v>91</v>
      </c>
      <c r="AN715" s="9" t="s">
        <v>6314</v>
      </c>
      <c r="AO715" s="19">
        <f>EDATE(Table2[[#This Row],[Licensed to]], -13)</f>
        <v>46295</v>
      </c>
      <c r="AP715" s="19">
        <f>EDATE(Table2[[#This Row],[Licensed to]],-4)</f>
        <v>46568</v>
      </c>
      <c r="AQ715" s="19">
        <f>EDATE(Table2[[#This Row],[Licensed to]], -13)</f>
        <v>46295</v>
      </c>
      <c r="AR715" s="19">
        <f>EDATE(Table2[[#This Row],[Licensed to]],-4)</f>
        <v>46568</v>
      </c>
    </row>
    <row r="716" spans="1:44">
      <c r="A716" s="9" t="s">
        <v>6315</v>
      </c>
      <c r="B716" s="33">
        <v>40336</v>
      </c>
      <c r="C716" s="44">
        <v>41608</v>
      </c>
      <c r="D716" s="33">
        <f>Table3[[#This Row],[Closed Date]]+ (7*365)</f>
        <v>44163</v>
      </c>
      <c r="E716" s="33"/>
      <c r="F716" s="32"/>
      <c r="G716" s="32"/>
      <c r="H716" s="32">
        <v>100852</v>
      </c>
      <c r="I716" s="33">
        <v>41426</v>
      </c>
      <c r="J716" s="33">
        <v>42155</v>
      </c>
      <c r="K716" s="32"/>
      <c r="L716" s="32" t="s">
        <v>93</v>
      </c>
      <c r="M716" s="32" t="s">
        <v>94</v>
      </c>
      <c r="N716" s="32">
        <v>4</v>
      </c>
      <c r="O716" s="9" t="s">
        <v>6316</v>
      </c>
      <c r="P716" s="9" t="s">
        <v>6317</v>
      </c>
      <c r="Q716" s="9" t="s">
        <v>5955</v>
      </c>
      <c r="R716" s="9" t="s">
        <v>3513</v>
      </c>
      <c r="S716" s="9" t="s">
        <v>3514</v>
      </c>
      <c r="T716" s="9"/>
      <c r="U716" s="9"/>
      <c r="V716" s="9" t="s">
        <v>6318</v>
      </c>
      <c r="W716" s="9"/>
      <c r="X716" s="9"/>
      <c r="Y716" s="9"/>
      <c r="Z716" s="9" t="s">
        <v>6319</v>
      </c>
      <c r="AA716" s="9" t="s">
        <v>6320</v>
      </c>
      <c r="AB716" s="9" t="s">
        <v>87</v>
      </c>
      <c r="AC716" s="9" t="s">
        <v>126</v>
      </c>
      <c r="AD716" s="9" t="s">
        <v>6320</v>
      </c>
      <c r="AE716" s="9" t="s">
        <v>87</v>
      </c>
      <c r="AF716" s="9" t="s">
        <v>126</v>
      </c>
      <c r="AG716" s="9" t="s">
        <v>6321</v>
      </c>
      <c r="AH716" s="9" t="s">
        <v>91</v>
      </c>
      <c r="AI716" s="9" t="s">
        <v>91</v>
      </c>
      <c r="AJ716" s="9" t="s">
        <v>91</v>
      </c>
      <c r="AK716" s="9" t="s">
        <v>91</v>
      </c>
      <c r="AL716" s="9" t="s">
        <v>91</v>
      </c>
      <c r="AM716" s="9" t="s">
        <v>91</v>
      </c>
      <c r="AN716" s="9" t="s">
        <v>6322</v>
      </c>
      <c r="AO716" s="19">
        <f>EDATE(Table2[[#This Row],[Licensed to]], -13)</f>
        <v>46172</v>
      </c>
      <c r="AP716" s="19">
        <f>EDATE(Table2[[#This Row],[Licensed to]],-4)</f>
        <v>46446</v>
      </c>
      <c r="AQ716" s="19">
        <f>EDATE(Table2[[#This Row],[Licensed to]], -13)</f>
        <v>46172</v>
      </c>
      <c r="AR716" s="19">
        <f>EDATE(Table2[[#This Row],[Licensed to]],-4)</f>
        <v>46446</v>
      </c>
    </row>
    <row r="717" spans="1:44">
      <c r="A717" s="1" t="s">
        <v>6323</v>
      </c>
      <c r="B717" s="2">
        <v>36435</v>
      </c>
      <c r="C717" s="45">
        <v>45808</v>
      </c>
      <c r="D717" s="33">
        <f>Table3[[#This Row],[Closed Date]]+ (7*365)</f>
        <v>48363</v>
      </c>
      <c r="E717" s="33"/>
      <c r="F717" s="9" t="s">
        <v>835</v>
      </c>
      <c r="G717" s="3">
        <v>13013</v>
      </c>
      <c r="H717" s="3">
        <v>3</v>
      </c>
      <c r="I717" s="2">
        <v>45444</v>
      </c>
      <c r="J717" s="2">
        <v>46173</v>
      </c>
      <c r="K717" s="3"/>
      <c r="L717" s="3" t="s">
        <v>93</v>
      </c>
      <c r="M717" s="3" t="s">
        <v>94</v>
      </c>
      <c r="N717" s="3">
        <v>65</v>
      </c>
      <c r="O717" s="4" t="s">
        <v>6324</v>
      </c>
      <c r="P717" s="4" t="s">
        <v>6325</v>
      </c>
      <c r="Q717" s="4" t="s">
        <v>6326</v>
      </c>
      <c r="R717" s="4" t="s">
        <v>6062</v>
      </c>
      <c r="S717" s="4" t="s">
        <v>6327</v>
      </c>
      <c r="T717" s="4" t="s">
        <v>6328</v>
      </c>
      <c r="U717" s="4" t="s">
        <v>6329</v>
      </c>
      <c r="V717" s="4" t="s">
        <v>6330</v>
      </c>
      <c r="W717" s="4"/>
      <c r="X717" s="4" t="s">
        <v>6331</v>
      </c>
      <c r="Y717" s="4"/>
      <c r="Z717" s="35" t="s">
        <v>6332</v>
      </c>
      <c r="AA717" s="4" t="s">
        <v>6333</v>
      </c>
      <c r="AB717" s="4" t="s">
        <v>87</v>
      </c>
      <c r="AC717" s="1" t="s">
        <v>385</v>
      </c>
      <c r="AD717" s="4" t="s">
        <v>6333</v>
      </c>
      <c r="AE717" s="4" t="s">
        <v>87</v>
      </c>
      <c r="AF717" s="1" t="s">
        <v>385</v>
      </c>
      <c r="AG717" s="4" t="s">
        <v>4271</v>
      </c>
      <c r="AH717" s="3" t="s">
        <v>90</v>
      </c>
      <c r="AI717" s="3" t="s">
        <v>91</v>
      </c>
      <c r="AJ717" s="3" t="s">
        <v>91</v>
      </c>
      <c r="AK717" s="3" t="s">
        <v>91</v>
      </c>
      <c r="AL717" s="3" t="s">
        <v>90</v>
      </c>
      <c r="AM717" s="3" t="s">
        <v>91</v>
      </c>
      <c r="AN717" s="4"/>
      <c r="AO717" s="19">
        <f>EDATE(Table2[[#This Row],[Licensed to]], -13)</f>
        <v>46264</v>
      </c>
      <c r="AP717" s="19">
        <f>EDATE(Table2[[#This Row],[Licensed to]],-4)</f>
        <v>46537</v>
      </c>
      <c r="AQ717" s="19">
        <f>EDATE(Table2[[#This Row],[Licensed to]], -13)</f>
        <v>46264</v>
      </c>
      <c r="AR717" s="19">
        <f>EDATE(Table2[[#This Row],[Licensed to]],-4)</f>
        <v>46537</v>
      </c>
    </row>
    <row r="718" spans="1:44">
      <c r="A718" s="1" t="s">
        <v>6334</v>
      </c>
      <c r="B718" s="2">
        <v>38877</v>
      </c>
      <c r="C718" s="45">
        <v>45808</v>
      </c>
      <c r="D718" s="33">
        <f>Table3[[#This Row],[Closed Date]]+ (7*365)</f>
        <v>48363</v>
      </c>
      <c r="E718" s="33"/>
      <c r="F718" s="9" t="s">
        <v>835</v>
      </c>
      <c r="G718" s="3">
        <v>16539</v>
      </c>
      <c r="H718" s="3">
        <v>229</v>
      </c>
      <c r="I718" s="2">
        <v>45444</v>
      </c>
      <c r="J718" s="2">
        <v>46173</v>
      </c>
      <c r="K718" s="3"/>
      <c r="L718" s="3" t="s">
        <v>93</v>
      </c>
      <c r="M718" s="3" t="s">
        <v>94</v>
      </c>
      <c r="N718" s="3">
        <v>25</v>
      </c>
      <c r="O718" s="4" t="s">
        <v>6324</v>
      </c>
      <c r="P718" s="4" t="s">
        <v>6325</v>
      </c>
      <c r="Q718" s="4" t="s">
        <v>6326</v>
      </c>
      <c r="R718" s="4" t="s">
        <v>6062</v>
      </c>
      <c r="S718" s="4" t="s">
        <v>6327</v>
      </c>
      <c r="T718" s="4" t="s">
        <v>6328</v>
      </c>
      <c r="U718" s="4" t="s">
        <v>6329</v>
      </c>
      <c r="V718" s="4" t="s">
        <v>6330</v>
      </c>
      <c r="W718" s="4"/>
      <c r="X718" s="4" t="s">
        <v>6331</v>
      </c>
      <c r="Y718" s="4"/>
      <c r="Z718" s="35" t="s">
        <v>6332</v>
      </c>
      <c r="AA718" s="4" t="s">
        <v>6333</v>
      </c>
      <c r="AB718" s="4" t="s">
        <v>87</v>
      </c>
      <c r="AC718" s="1" t="s">
        <v>385</v>
      </c>
      <c r="AD718" s="4" t="s">
        <v>6333</v>
      </c>
      <c r="AE718" s="4" t="s">
        <v>87</v>
      </c>
      <c r="AF718" s="1" t="s">
        <v>385</v>
      </c>
      <c r="AG718" s="4" t="s">
        <v>4271</v>
      </c>
      <c r="AH718" s="3" t="s">
        <v>90</v>
      </c>
      <c r="AI718" s="3" t="s">
        <v>91</v>
      </c>
      <c r="AJ718" s="3" t="s">
        <v>91</v>
      </c>
      <c r="AK718" s="3" t="s">
        <v>91</v>
      </c>
      <c r="AL718" s="3" t="s">
        <v>90</v>
      </c>
      <c r="AM718" s="3" t="s">
        <v>91</v>
      </c>
      <c r="AN718" s="4"/>
      <c r="AO718" s="19">
        <f>EDATE(Table2[[#This Row],[Licensed to]], -13)</f>
        <v>45899</v>
      </c>
      <c r="AP718" s="19">
        <f>EDATE(Table2[[#This Row],[Licensed to]],-4)</f>
        <v>46172</v>
      </c>
      <c r="AQ718" s="19">
        <f>EDATE(Table2[[#This Row],[Licensed to]], -13)</f>
        <v>45899</v>
      </c>
      <c r="AR718" s="19">
        <f>EDATE(Table2[[#This Row],[Licensed to]],-4)</f>
        <v>46172</v>
      </c>
    </row>
    <row r="719" spans="1:44">
      <c r="A719" s="9" t="s">
        <v>6335</v>
      </c>
      <c r="B719" s="33">
        <v>39357</v>
      </c>
      <c r="C719" s="44">
        <v>42646</v>
      </c>
      <c r="D719" s="33">
        <f>Table3[[#This Row],[Closed Date]]+ (7*365)</f>
        <v>45201</v>
      </c>
      <c r="E719" s="33"/>
      <c r="F719" s="32"/>
      <c r="G719" s="32"/>
      <c r="H719" s="32">
        <v>100653</v>
      </c>
      <c r="I719" s="33">
        <v>41913</v>
      </c>
      <c r="J719" s="33">
        <v>42643</v>
      </c>
      <c r="K719" s="33">
        <v>42825</v>
      </c>
      <c r="L719" s="32" t="s">
        <v>93</v>
      </c>
      <c r="M719" s="32" t="s">
        <v>74</v>
      </c>
      <c r="N719" s="32">
        <v>1</v>
      </c>
      <c r="O719" s="9" t="s">
        <v>6336</v>
      </c>
      <c r="P719" s="9" t="s">
        <v>6337</v>
      </c>
      <c r="Q719" s="9" t="s">
        <v>1121</v>
      </c>
      <c r="R719" s="9" t="s">
        <v>171</v>
      </c>
      <c r="S719" s="9" t="s">
        <v>172</v>
      </c>
      <c r="T719" s="9"/>
      <c r="U719" s="9"/>
      <c r="V719" s="9"/>
      <c r="W719" s="9" t="s">
        <v>6338</v>
      </c>
      <c r="X719" s="9" t="s">
        <v>6339</v>
      </c>
      <c r="Y719" s="9"/>
      <c r="Z719" s="9" t="s">
        <v>6340</v>
      </c>
      <c r="AA719" s="9" t="s">
        <v>6341</v>
      </c>
      <c r="AB719" s="9" t="s">
        <v>87</v>
      </c>
      <c r="AC719" s="9" t="s">
        <v>2704</v>
      </c>
      <c r="AD719" s="9" t="s">
        <v>178</v>
      </c>
      <c r="AE719" s="9" t="s">
        <v>87</v>
      </c>
      <c r="AF719" s="9" t="s">
        <v>126</v>
      </c>
      <c r="AG719" s="9" t="s">
        <v>6342</v>
      </c>
      <c r="AH719" s="9" t="s">
        <v>91</v>
      </c>
      <c r="AI719" s="9" t="s">
        <v>91</v>
      </c>
      <c r="AJ719" s="9" t="s">
        <v>91</v>
      </c>
      <c r="AK719" s="9" t="s">
        <v>91</v>
      </c>
      <c r="AL719" s="9" t="s">
        <v>91</v>
      </c>
      <c r="AM719" s="9" t="s">
        <v>90</v>
      </c>
      <c r="AN719" s="9" t="s">
        <v>6343</v>
      </c>
      <c r="AO719" s="19">
        <f>EDATE(Table2[[#This Row],[Licensed to]], -13)</f>
        <v>45899</v>
      </c>
      <c r="AP719" s="19">
        <f>EDATE(Table2[[#This Row],[Licensed to]],-4)</f>
        <v>46172</v>
      </c>
      <c r="AQ719" s="19">
        <f>EDATE(Table2[[#This Row],[Licensed to]], -13)</f>
        <v>45899</v>
      </c>
      <c r="AR719" s="19">
        <f>EDATE(Table2[[#This Row],[Licensed to]],-4)</f>
        <v>46172</v>
      </c>
    </row>
    <row r="720" spans="1:44">
      <c r="A720" s="1" t="s">
        <v>6344</v>
      </c>
      <c r="B720" s="2">
        <v>37540</v>
      </c>
      <c r="C720" s="45">
        <v>45846</v>
      </c>
      <c r="D720" s="33">
        <f>Table3[[#This Row],[Closed Date]]+ (7*365)</f>
        <v>48401</v>
      </c>
      <c r="E720" s="33"/>
      <c r="F720" s="32" t="s">
        <v>6345</v>
      </c>
      <c r="G720" s="3">
        <v>15622</v>
      </c>
      <c r="H720" s="3">
        <v>100368</v>
      </c>
      <c r="I720" s="11">
        <v>45536</v>
      </c>
      <c r="J720" s="11">
        <v>46265</v>
      </c>
      <c r="K720" s="3"/>
      <c r="L720" s="3" t="s">
        <v>93</v>
      </c>
      <c r="M720" s="3" t="s">
        <v>74</v>
      </c>
      <c r="N720" s="3">
        <v>2</v>
      </c>
      <c r="O720" s="4" t="s">
        <v>6346</v>
      </c>
      <c r="P720" s="4" t="s">
        <v>6072</v>
      </c>
      <c r="Q720" s="4" t="s">
        <v>6347</v>
      </c>
      <c r="R720" s="4" t="s">
        <v>6348</v>
      </c>
      <c r="S720" s="4" t="s">
        <v>6349</v>
      </c>
      <c r="T720" s="4"/>
      <c r="U720" s="4"/>
      <c r="V720" s="4" t="s">
        <v>6350</v>
      </c>
      <c r="W720" s="4" t="s">
        <v>6351</v>
      </c>
      <c r="X720" s="4" t="s">
        <v>6350</v>
      </c>
      <c r="Y720" s="4"/>
      <c r="Z720" s="4" t="s">
        <v>6352</v>
      </c>
      <c r="AA720" s="4" t="s">
        <v>6353</v>
      </c>
      <c r="AB720" s="4" t="s">
        <v>87</v>
      </c>
      <c r="AC720" s="1" t="s">
        <v>126</v>
      </c>
      <c r="AD720" s="4" t="s">
        <v>6353</v>
      </c>
      <c r="AE720" s="4" t="s">
        <v>87</v>
      </c>
      <c r="AF720" s="1" t="s">
        <v>126</v>
      </c>
      <c r="AG720" s="4" t="s">
        <v>6354</v>
      </c>
      <c r="AH720" s="3" t="s">
        <v>90</v>
      </c>
      <c r="AI720" s="3" t="s">
        <v>91</v>
      </c>
      <c r="AJ720" s="3" t="s">
        <v>91</v>
      </c>
      <c r="AK720" s="3" t="s">
        <v>91</v>
      </c>
      <c r="AL720" s="3" t="s">
        <v>91</v>
      </c>
      <c r="AM720" s="3" t="s">
        <v>91</v>
      </c>
      <c r="AN720" s="4"/>
      <c r="AO720" s="5">
        <f>EDATE(Table2[[#This Row],[Licensed to]], -13)</f>
        <v>45899</v>
      </c>
      <c r="AP720" s="5">
        <f>EDATE(Table2[[#This Row],[Licensed to]],-4)</f>
        <v>46172</v>
      </c>
      <c r="AQ720" s="19">
        <f>EDATE(Table2[[#This Row],[Licensed to]], -13)</f>
        <v>45899</v>
      </c>
      <c r="AR720" s="19">
        <f>EDATE(Table2[[#This Row],[Licensed to]],-4)</f>
        <v>46172</v>
      </c>
    </row>
    <row r="721" spans="1:44">
      <c r="A721" s="9" t="s">
        <v>6355</v>
      </c>
      <c r="B721" s="33">
        <v>39461</v>
      </c>
      <c r="C721" s="44">
        <v>40276</v>
      </c>
      <c r="D721" s="33">
        <f>Table3[[#This Row],[Closed Date]]+ (7*365)</f>
        <v>42831</v>
      </c>
      <c r="E721" s="33">
        <v>45817</v>
      </c>
      <c r="F721" s="32"/>
      <c r="G721" s="32"/>
      <c r="H721" s="32">
        <v>100674</v>
      </c>
      <c r="I721" s="33">
        <v>39461</v>
      </c>
      <c r="J721" s="33">
        <v>40191</v>
      </c>
      <c r="K721" s="32"/>
      <c r="L721" s="32" t="s">
        <v>93</v>
      </c>
      <c r="M721" s="32" t="s">
        <v>94</v>
      </c>
      <c r="N721" s="32">
        <v>5</v>
      </c>
      <c r="O721" s="9"/>
      <c r="P721" s="9" t="s">
        <v>6356</v>
      </c>
      <c r="Q721" s="9" t="s">
        <v>6357</v>
      </c>
      <c r="R721" s="9" t="s">
        <v>4529</v>
      </c>
      <c r="S721" s="9" t="s">
        <v>6358</v>
      </c>
      <c r="T721" s="9"/>
      <c r="U721" s="9"/>
      <c r="V721" s="9" t="s">
        <v>6359</v>
      </c>
      <c r="W721" s="9"/>
      <c r="X721" s="9"/>
      <c r="Y721" s="9"/>
      <c r="Z721" s="9" t="s">
        <v>6360</v>
      </c>
      <c r="AA721" s="9" t="s">
        <v>6361</v>
      </c>
      <c r="AB721" s="9" t="s">
        <v>358</v>
      </c>
      <c r="AC721" s="9" t="s">
        <v>359</v>
      </c>
      <c r="AD721" s="9" t="s">
        <v>6361</v>
      </c>
      <c r="AE721" s="9" t="s">
        <v>358</v>
      </c>
      <c r="AF721" s="9" t="s">
        <v>359</v>
      </c>
      <c r="AG721" s="9" t="s">
        <v>6362</v>
      </c>
      <c r="AH721" s="9" t="s">
        <v>91</v>
      </c>
      <c r="AI721" s="9" t="s">
        <v>91</v>
      </c>
      <c r="AJ721" s="9" t="s">
        <v>91</v>
      </c>
      <c r="AK721" s="9" t="s">
        <v>91</v>
      </c>
      <c r="AL721" s="9" t="s">
        <v>91</v>
      </c>
      <c r="AM721" s="9" t="s">
        <v>91</v>
      </c>
      <c r="AN721" s="9" t="s">
        <v>6363</v>
      </c>
      <c r="AO721" s="19">
        <f>EDATE(Table2[[#This Row],[Licensed to]], -13)</f>
        <v>45838</v>
      </c>
      <c r="AP721" s="19">
        <f>EDATE(Table2[[#This Row],[Licensed to]],-4)</f>
        <v>46112</v>
      </c>
      <c r="AQ721" s="19">
        <f>EDATE(Table2[[#This Row],[Licensed to]], -13)</f>
        <v>45838</v>
      </c>
      <c r="AR721" s="19">
        <f>EDATE(Table2[[#This Row],[Licensed to]],-4)</f>
        <v>46112</v>
      </c>
    </row>
    <row r="722" spans="1:44">
      <c r="A722" s="9" t="s">
        <v>6364</v>
      </c>
      <c r="B722" s="33">
        <v>41505</v>
      </c>
      <c r="C722" s="44">
        <v>43269</v>
      </c>
      <c r="D722" s="33">
        <f>Table3[[#This Row],[Closed Date]]+ (7*365)</f>
        <v>45824</v>
      </c>
      <c r="E722" s="33"/>
      <c r="F722" s="32"/>
      <c r="G722" s="32">
        <v>11769</v>
      </c>
      <c r="H722" s="32">
        <v>101023</v>
      </c>
      <c r="I722" s="33">
        <v>42583</v>
      </c>
      <c r="J722" s="33">
        <v>43312</v>
      </c>
      <c r="K722" s="32"/>
      <c r="L722" s="32" t="s">
        <v>93</v>
      </c>
      <c r="M722" s="32" t="s">
        <v>94</v>
      </c>
      <c r="N722" s="32">
        <v>10</v>
      </c>
      <c r="O722" s="9" t="s">
        <v>6365</v>
      </c>
      <c r="P722" s="9" t="s">
        <v>6366</v>
      </c>
      <c r="Q722" s="9" t="s">
        <v>6367</v>
      </c>
      <c r="R722" s="9" t="s">
        <v>4972</v>
      </c>
      <c r="S722" s="9" t="s">
        <v>6368</v>
      </c>
      <c r="T722" s="9"/>
      <c r="U722" s="9"/>
      <c r="V722" s="9" t="s">
        <v>6369</v>
      </c>
      <c r="W722" s="9"/>
      <c r="X722" s="9"/>
      <c r="Y722" s="9"/>
      <c r="Z722" s="9" t="s">
        <v>6370</v>
      </c>
      <c r="AA722" s="9" t="s">
        <v>6371</v>
      </c>
      <c r="AB722" s="9" t="s">
        <v>6372</v>
      </c>
      <c r="AC722" s="9" t="s">
        <v>6373</v>
      </c>
      <c r="AD722" s="9" t="s">
        <v>6374</v>
      </c>
      <c r="AE722" s="9" t="s">
        <v>6372</v>
      </c>
      <c r="AF722" s="9" t="s">
        <v>6373</v>
      </c>
      <c r="AG722" s="9" t="s">
        <v>6375</v>
      </c>
      <c r="AH722" s="9" t="s">
        <v>91</v>
      </c>
      <c r="AI722" s="9" t="s">
        <v>91</v>
      </c>
      <c r="AJ722" s="9" t="s">
        <v>91</v>
      </c>
      <c r="AK722" s="9" t="s">
        <v>90</v>
      </c>
      <c r="AL722" s="9" t="s">
        <v>91</v>
      </c>
      <c r="AM722" s="9" t="s">
        <v>91</v>
      </c>
      <c r="AN722" s="9" t="s">
        <v>274</v>
      </c>
      <c r="AO722" s="19">
        <f>EDATE(Table2[[#This Row],[Licensed to]], -13)</f>
        <v>46022</v>
      </c>
      <c r="AP722" s="19">
        <f>EDATE(Table2[[#This Row],[Licensed to]],-4)</f>
        <v>46295</v>
      </c>
      <c r="AQ722" s="19">
        <f>EDATE(Table2[[#This Row],[Licensed to]], -13)</f>
        <v>46022</v>
      </c>
      <c r="AR722" s="19">
        <f>EDATE(Table2[[#This Row],[Licensed to]],-4)</f>
        <v>46295</v>
      </c>
    </row>
    <row r="723" spans="1:44">
      <c r="A723" s="9" t="s">
        <v>6376</v>
      </c>
      <c r="B723" s="33">
        <v>37313</v>
      </c>
      <c r="C723" s="44">
        <v>44397</v>
      </c>
      <c r="D723" s="33">
        <f>Table3[[#This Row],[Closed Date]]+ (7*365)</f>
        <v>46952</v>
      </c>
      <c r="E723" s="33"/>
      <c r="F723" s="32"/>
      <c r="G723" s="32">
        <v>14080</v>
      </c>
      <c r="H723" s="32">
        <v>100254</v>
      </c>
      <c r="I723" s="33">
        <v>43282</v>
      </c>
      <c r="J723" s="33">
        <v>44012</v>
      </c>
      <c r="K723" s="33">
        <v>44561</v>
      </c>
      <c r="L723" s="32" t="s">
        <v>93</v>
      </c>
      <c r="M723" s="32" t="s">
        <v>74</v>
      </c>
      <c r="N723" s="32">
        <v>2</v>
      </c>
      <c r="O723" s="9" t="s">
        <v>6377</v>
      </c>
      <c r="P723" s="9" t="s">
        <v>327</v>
      </c>
      <c r="Q723" s="9" t="s">
        <v>6378</v>
      </c>
      <c r="R723" s="9" t="s">
        <v>708</v>
      </c>
      <c r="S723" s="9" t="s">
        <v>6378</v>
      </c>
      <c r="T723" s="9"/>
      <c r="U723" s="9"/>
      <c r="V723" s="9" t="s">
        <v>6379</v>
      </c>
      <c r="W723" s="9" t="s">
        <v>6380</v>
      </c>
      <c r="X723" s="9" t="s">
        <v>6379</v>
      </c>
      <c r="Y723" s="9" t="s">
        <v>6381</v>
      </c>
      <c r="Z723" s="9" t="s">
        <v>6382</v>
      </c>
      <c r="AA723" s="9" t="s">
        <v>6383</v>
      </c>
      <c r="AB723" s="9" t="s">
        <v>84</v>
      </c>
      <c r="AC723" s="9" t="s">
        <v>85</v>
      </c>
      <c r="AD723" s="9" t="s">
        <v>6383</v>
      </c>
      <c r="AE723" s="9" t="s">
        <v>84</v>
      </c>
      <c r="AF723" s="9" t="s">
        <v>85</v>
      </c>
      <c r="AG723" s="9" t="s">
        <v>6384</v>
      </c>
      <c r="AH723" s="9" t="s">
        <v>91</v>
      </c>
      <c r="AI723" s="9" t="s">
        <v>91</v>
      </c>
      <c r="AJ723" s="9" t="s">
        <v>91</v>
      </c>
      <c r="AK723" s="9" t="s">
        <v>91</v>
      </c>
      <c r="AL723" s="9" t="s">
        <v>91</v>
      </c>
      <c r="AM723" s="9" t="s">
        <v>91</v>
      </c>
      <c r="AN723" s="9" t="s">
        <v>274</v>
      </c>
      <c r="AO723" s="19">
        <f>EDATE(Table2[[#This Row],[Licensed to]], -13)</f>
        <v>46295</v>
      </c>
      <c r="AP723" s="19">
        <f>EDATE(Table2[[#This Row],[Licensed to]],-4)</f>
        <v>46568</v>
      </c>
      <c r="AQ723" s="19">
        <f>EDATE(Table2[[#This Row],[Licensed to]], -13)</f>
        <v>46295</v>
      </c>
      <c r="AR723" s="19">
        <f>EDATE(Table2[[#This Row],[Licensed to]],-4)</f>
        <v>46568</v>
      </c>
    </row>
    <row r="724" spans="1:44">
      <c r="A724" s="9" t="s">
        <v>6385</v>
      </c>
      <c r="B724" s="33">
        <v>39539</v>
      </c>
      <c r="C724" s="44">
        <v>40786</v>
      </c>
      <c r="D724" s="33">
        <f>Table3[[#This Row],[Closed Date]]+ (7*365)</f>
        <v>43341</v>
      </c>
      <c r="E724" s="33"/>
      <c r="F724" s="32"/>
      <c r="G724" s="32"/>
      <c r="H724" s="32">
        <v>100684</v>
      </c>
      <c r="I724" s="33">
        <v>39904</v>
      </c>
      <c r="J724" s="33">
        <v>40816</v>
      </c>
      <c r="K724" s="32"/>
      <c r="L724" s="32" t="s">
        <v>93</v>
      </c>
      <c r="M724" s="32" t="s">
        <v>74</v>
      </c>
      <c r="N724" s="32">
        <v>1</v>
      </c>
      <c r="O724" s="9" t="s">
        <v>6386</v>
      </c>
      <c r="P724" s="9" t="s">
        <v>6387</v>
      </c>
      <c r="Q724" s="9" t="s">
        <v>6388</v>
      </c>
      <c r="R724" s="9" t="s">
        <v>498</v>
      </c>
      <c r="S724" s="9" t="s">
        <v>6388</v>
      </c>
      <c r="T724" s="9"/>
      <c r="U724" s="9"/>
      <c r="V724" s="9" t="s">
        <v>6389</v>
      </c>
      <c r="W724" s="9"/>
      <c r="X724" s="9"/>
      <c r="Y724" s="9"/>
      <c r="Z724" s="9" t="s">
        <v>6390</v>
      </c>
      <c r="AA724" s="9" t="s">
        <v>6391</v>
      </c>
      <c r="AB724" s="9" t="s">
        <v>1850</v>
      </c>
      <c r="AC724" s="9" t="s">
        <v>1851</v>
      </c>
      <c r="AD724" s="9" t="s">
        <v>6392</v>
      </c>
      <c r="AE724" s="9" t="s">
        <v>1850</v>
      </c>
      <c r="AF724" s="9" t="s">
        <v>1851</v>
      </c>
      <c r="AG724" s="9" t="s">
        <v>6393</v>
      </c>
      <c r="AH724" s="9" t="s">
        <v>91</v>
      </c>
      <c r="AI724" s="9" t="s">
        <v>91</v>
      </c>
      <c r="AJ724" s="9" t="s">
        <v>91</v>
      </c>
      <c r="AK724" s="9" t="s">
        <v>91</v>
      </c>
      <c r="AL724" s="9" t="s">
        <v>91</v>
      </c>
      <c r="AM724" s="9" t="s">
        <v>91</v>
      </c>
      <c r="AN724" s="9" t="s">
        <v>6394</v>
      </c>
      <c r="AO724" s="19">
        <f>EDATE(Table2[[#This Row],[Licensed to]], -13)</f>
        <v>46172</v>
      </c>
      <c r="AP724" s="19">
        <f>EDATE(Table2[[#This Row],[Licensed to]],-4)</f>
        <v>46446</v>
      </c>
      <c r="AQ724" s="19">
        <f>EDATE(Table2[[#This Row],[Licensed to]], -13)</f>
        <v>46172</v>
      </c>
      <c r="AR724" s="19">
        <f>EDATE(Table2[[#This Row],[Licensed to]],-4)</f>
        <v>46446</v>
      </c>
    </row>
    <row r="725" spans="1:44">
      <c r="A725" s="9" t="s">
        <v>6395</v>
      </c>
      <c r="B725" s="33">
        <v>37342</v>
      </c>
      <c r="C725" s="44">
        <v>41873</v>
      </c>
      <c r="D725" s="33">
        <f>Table3[[#This Row],[Closed Date]]+ (7*365)</f>
        <v>44428</v>
      </c>
      <c r="E725" s="33"/>
      <c r="F725" s="32"/>
      <c r="G725" s="32"/>
      <c r="H725" s="32">
        <v>100257</v>
      </c>
      <c r="I725" s="33">
        <v>41030</v>
      </c>
      <c r="J725" s="33">
        <v>41759</v>
      </c>
      <c r="K725" s="33">
        <v>41943</v>
      </c>
      <c r="L725" s="32" t="s">
        <v>73</v>
      </c>
      <c r="M725" s="32" t="s">
        <v>74</v>
      </c>
      <c r="N725" s="32">
        <v>4</v>
      </c>
      <c r="O725" s="9" t="s">
        <v>6396</v>
      </c>
      <c r="P725" s="9" t="s">
        <v>6397</v>
      </c>
      <c r="Q725" s="9" t="s">
        <v>6398</v>
      </c>
      <c r="R725" s="9" t="s">
        <v>6399</v>
      </c>
      <c r="S725" s="9" t="s">
        <v>6400</v>
      </c>
      <c r="T725" s="9"/>
      <c r="U725" s="9"/>
      <c r="V725" s="9" t="s">
        <v>6401</v>
      </c>
      <c r="W725" s="9"/>
      <c r="X725" s="9" t="s">
        <v>6402</v>
      </c>
      <c r="Y725" s="9"/>
      <c r="Z725" s="9" t="s">
        <v>6403</v>
      </c>
      <c r="AA725" s="9" t="s">
        <v>6404</v>
      </c>
      <c r="AB725" s="9" t="s">
        <v>87</v>
      </c>
      <c r="AC725" s="9" t="s">
        <v>126</v>
      </c>
      <c r="AD725" s="9" t="s">
        <v>6404</v>
      </c>
      <c r="AE725" s="9" t="s">
        <v>87</v>
      </c>
      <c r="AF725" s="9" t="s">
        <v>126</v>
      </c>
      <c r="AG725" s="9" t="s">
        <v>4747</v>
      </c>
      <c r="AH725" s="9" t="s">
        <v>91</v>
      </c>
      <c r="AI725" s="9" t="s">
        <v>91</v>
      </c>
      <c r="AJ725" s="9" t="s">
        <v>91</v>
      </c>
      <c r="AK725" s="9" t="s">
        <v>91</v>
      </c>
      <c r="AL725" s="9" t="s">
        <v>91</v>
      </c>
      <c r="AM725" s="9" t="s">
        <v>91</v>
      </c>
      <c r="AN725" s="9" t="s">
        <v>6405</v>
      </c>
      <c r="AO725" s="19">
        <f>EDATE(Table2[[#This Row],[Licensed to]], -13)</f>
        <v>45746</v>
      </c>
      <c r="AP725" s="19">
        <f>EDATE(Table2[[#This Row],[Licensed to]],-4)</f>
        <v>46021</v>
      </c>
      <c r="AQ725" s="19">
        <f>EDATE(Table2[[#This Row],[Licensed to]], -13)</f>
        <v>45746</v>
      </c>
      <c r="AR725" s="19">
        <f>EDATE(Table2[[#This Row],[Licensed to]],-4)</f>
        <v>46021</v>
      </c>
    </row>
    <row r="726" spans="1:44">
      <c r="A726" s="9" t="s">
        <v>6406</v>
      </c>
      <c r="B726" s="33">
        <v>38825</v>
      </c>
      <c r="C726" s="44">
        <v>41873</v>
      </c>
      <c r="D726" s="33">
        <f>Table3[[#This Row],[Closed Date]]+ (7*365)</f>
        <v>44428</v>
      </c>
      <c r="E726" s="33"/>
      <c r="F726" s="32"/>
      <c r="G726" s="32"/>
      <c r="H726" s="32">
        <v>100515</v>
      </c>
      <c r="I726" s="33">
        <v>41030</v>
      </c>
      <c r="J726" s="33">
        <v>41759</v>
      </c>
      <c r="K726" s="33">
        <v>41943</v>
      </c>
      <c r="L726" s="32" t="s">
        <v>73</v>
      </c>
      <c r="M726" s="32" t="s">
        <v>74</v>
      </c>
      <c r="N726" s="32">
        <v>5</v>
      </c>
      <c r="O726" s="9" t="s">
        <v>6396</v>
      </c>
      <c r="P726" s="9" t="s">
        <v>6397</v>
      </c>
      <c r="Q726" s="9" t="s">
        <v>6398</v>
      </c>
      <c r="R726" s="9" t="s">
        <v>6399</v>
      </c>
      <c r="S726" s="9" t="s">
        <v>6400</v>
      </c>
      <c r="T726" s="9"/>
      <c r="U726" s="9"/>
      <c r="V726" s="9" t="s">
        <v>6401</v>
      </c>
      <c r="W726" s="9"/>
      <c r="X726" s="9" t="s">
        <v>6402</v>
      </c>
      <c r="Y726" s="9"/>
      <c r="Z726" s="9" t="s">
        <v>6403</v>
      </c>
      <c r="AA726" s="9" t="s">
        <v>6407</v>
      </c>
      <c r="AB726" s="9" t="s">
        <v>87</v>
      </c>
      <c r="AC726" s="9" t="s">
        <v>474</v>
      </c>
      <c r="AD726" s="9" t="s">
        <v>6407</v>
      </c>
      <c r="AE726" s="9" t="s">
        <v>87</v>
      </c>
      <c r="AF726" s="9" t="s">
        <v>474</v>
      </c>
      <c r="AG726" s="9" t="s">
        <v>6408</v>
      </c>
      <c r="AH726" s="9" t="s">
        <v>91</v>
      </c>
      <c r="AI726" s="9" t="s">
        <v>91</v>
      </c>
      <c r="AJ726" s="9" t="s">
        <v>91</v>
      </c>
      <c r="AK726" s="9" t="s">
        <v>91</v>
      </c>
      <c r="AL726" s="9" t="s">
        <v>91</v>
      </c>
      <c r="AM726" s="9" t="s">
        <v>91</v>
      </c>
      <c r="AN726" s="9" t="s">
        <v>6405</v>
      </c>
      <c r="AO726" s="19">
        <f>EDATE(Table2[[#This Row],[Licensed to]], -13)</f>
        <v>45746</v>
      </c>
      <c r="AP726" s="19">
        <f>EDATE(Table2[[#This Row],[Licensed to]],-4)</f>
        <v>46021</v>
      </c>
      <c r="AQ726" s="19">
        <f>EDATE(Table2[[#This Row],[Licensed to]], -13)</f>
        <v>45746</v>
      </c>
      <c r="AR726" s="19">
        <f>EDATE(Table2[[#This Row],[Licensed to]],-4)</f>
        <v>46021</v>
      </c>
    </row>
    <row r="727" spans="1:44">
      <c r="A727" s="9" t="s">
        <v>6409</v>
      </c>
      <c r="B727" s="33">
        <v>40148</v>
      </c>
      <c r="C727" s="44">
        <v>42121</v>
      </c>
      <c r="D727" s="33">
        <f>Table3[[#This Row],[Closed Date]]+ (7*365)</f>
        <v>44676</v>
      </c>
      <c r="E727" s="33"/>
      <c r="F727" s="32"/>
      <c r="G727" s="32"/>
      <c r="H727" s="32">
        <v>100805</v>
      </c>
      <c r="I727" s="33">
        <v>41609</v>
      </c>
      <c r="J727" s="33">
        <v>42338</v>
      </c>
      <c r="K727" s="32"/>
      <c r="L727" s="32" t="s">
        <v>93</v>
      </c>
      <c r="M727" s="32" t="s">
        <v>74</v>
      </c>
      <c r="N727" s="32">
        <v>2</v>
      </c>
      <c r="O727" s="9" t="s">
        <v>6410</v>
      </c>
      <c r="P727" s="9" t="s">
        <v>1962</v>
      </c>
      <c r="Q727" s="9" t="s">
        <v>6411</v>
      </c>
      <c r="R727" s="9" t="s">
        <v>6412</v>
      </c>
      <c r="S727" s="9" t="s">
        <v>6413</v>
      </c>
      <c r="T727" s="9"/>
      <c r="U727" s="9"/>
      <c r="V727" s="9" t="s">
        <v>6414</v>
      </c>
      <c r="W727" s="9"/>
      <c r="X727" s="9"/>
      <c r="Y727" s="9"/>
      <c r="Z727" s="9" t="s">
        <v>6415</v>
      </c>
      <c r="AA727" s="9" t="s">
        <v>6416</v>
      </c>
      <c r="AB727" s="9" t="s">
        <v>87</v>
      </c>
      <c r="AC727" s="9" t="s">
        <v>385</v>
      </c>
      <c r="AD727" s="9" t="s">
        <v>6416</v>
      </c>
      <c r="AE727" s="9" t="s">
        <v>87</v>
      </c>
      <c r="AF727" s="9" t="s">
        <v>385</v>
      </c>
      <c r="AG727" s="9" t="s">
        <v>6417</v>
      </c>
      <c r="AH727" s="9" t="s">
        <v>91</v>
      </c>
      <c r="AI727" s="9" t="s">
        <v>91</v>
      </c>
      <c r="AJ727" s="9" t="s">
        <v>91</v>
      </c>
      <c r="AK727" s="9" t="s">
        <v>91</v>
      </c>
      <c r="AL727" s="9" t="s">
        <v>91</v>
      </c>
      <c r="AM727" s="9" t="s">
        <v>91</v>
      </c>
      <c r="AN727" s="9" t="s">
        <v>6418</v>
      </c>
      <c r="AO727" s="19">
        <f>EDATE(Table2[[#This Row],[Licensed to]], -13)</f>
        <v>45930</v>
      </c>
      <c r="AP727" s="19">
        <f>EDATE(Table2[[#This Row],[Licensed to]],-4)</f>
        <v>46203</v>
      </c>
      <c r="AQ727" s="19">
        <f>EDATE(Table2[[#This Row],[Licensed to]], -13)</f>
        <v>45930</v>
      </c>
      <c r="AR727" s="19">
        <f>EDATE(Table2[[#This Row],[Licensed to]],-4)</f>
        <v>46203</v>
      </c>
    </row>
    <row r="728" spans="1:44">
      <c r="A728" s="9" t="s">
        <v>6419</v>
      </c>
      <c r="B728" s="33">
        <v>36119</v>
      </c>
      <c r="C728" s="44">
        <v>44805</v>
      </c>
      <c r="D728" s="33">
        <f>Table3[[#This Row],[Closed Date]]+ (7*365)</f>
        <v>47360</v>
      </c>
      <c r="E728" s="33"/>
      <c r="F728" s="32"/>
      <c r="G728" s="32">
        <v>11824</v>
      </c>
      <c r="H728" s="32">
        <v>100241</v>
      </c>
      <c r="I728" s="33">
        <v>44228</v>
      </c>
      <c r="J728" s="33">
        <v>44957</v>
      </c>
      <c r="K728" s="32"/>
      <c r="L728" s="32" t="s">
        <v>93</v>
      </c>
      <c r="M728" s="32" t="s">
        <v>74</v>
      </c>
      <c r="N728" s="32">
        <v>4</v>
      </c>
      <c r="O728" s="9" t="s">
        <v>6420</v>
      </c>
      <c r="P728" s="9" t="s">
        <v>6421</v>
      </c>
      <c r="Q728" s="9" t="s">
        <v>3161</v>
      </c>
      <c r="R728" s="9" t="s">
        <v>6146</v>
      </c>
      <c r="S728" s="9" t="s">
        <v>3161</v>
      </c>
      <c r="T728" s="9"/>
      <c r="U728" s="9"/>
      <c r="V728" s="9" t="s">
        <v>6422</v>
      </c>
      <c r="W728" s="9"/>
      <c r="X728" s="9"/>
      <c r="Y728" s="9"/>
      <c r="Z728" s="9" t="s">
        <v>6423</v>
      </c>
      <c r="AA728" s="9" t="s">
        <v>6424</v>
      </c>
      <c r="AB728" s="9" t="s">
        <v>238</v>
      </c>
      <c r="AC728" s="9" t="s">
        <v>239</v>
      </c>
      <c r="AD728" s="9" t="s">
        <v>6425</v>
      </c>
      <c r="AE728" s="9" t="s">
        <v>238</v>
      </c>
      <c r="AF728" s="9" t="s">
        <v>239</v>
      </c>
      <c r="AG728" s="9" t="s">
        <v>6426</v>
      </c>
      <c r="AH728" s="9" t="s">
        <v>90</v>
      </c>
      <c r="AI728" s="9" t="s">
        <v>91</v>
      </c>
      <c r="AJ728" s="9" t="s">
        <v>91</v>
      </c>
      <c r="AK728" s="9" t="s">
        <v>91</v>
      </c>
      <c r="AL728" s="9" t="s">
        <v>91</v>
      </c>
      <c r="AM728" s="9" t="s">
        <v>91</v>
      </c>
      <c r="AN728" s="9"/>
      <c r="AO728" s="19">
        <f>EDATE(Table2[[#This Row],[Licensed to]], -13)</f>
        <v>46050</v>
      </c>
      <c r="AP728" s="19">
        <f>EDATE(Table2[[#This Row],[Licensed to]],-4)</f>
        <v>46323</v>
      </c>
      <c r="AQ728" s="19">
        <f>EDATE(Table2[[#This Row],[Licensed to]], -13)</f>
        <v>46050</v>
      </c>
      <c r="AR728" s="19">
        <f>EDATE(Table2[[#This Row],[Licensed to]],-4)</f>
        <v>46323</v>
      </c>
    </row>
    <row r="729" spans="1:44">
      <c r="A729" s="9" t="s">
        <v>6427</v>
      </c>
      <c r="B729" s="33">
        <v>40344</v>
      </c>
      <c r="C729" s="44">
        <v>41536</v>
      </c>
      <c r="D729" s="33">
        <f>Table3[[#This Row],[Closed Date]]+ (7*365)</f>
        <v>44091</v>
      </c>
      <c r="E729" s="33"/>
      <c r="F729" s="32"/>
      <c r="G729" s="32"/>
      <c r="H729" s="32">
        <v>100856</v>
      </c>
      <c r="I729" s="33">
        <v>40878</v>
      </c>
      <c r="J729" s="33">
        <v>41608</v>
      </c>
      <c r="K729" s="32"/>
      <c r="L729" s="32" t="s">
        <v>93</v>
      </c>
      <c r="M729" s="32" t="s">
        <v>74</v>
      </c>
      <c r="N729" s="32">
        <v>1</v>
      </c>
      <c r="O729" s="9" t="s">
        <v>6428</v>
      </c>
      <c r="P729" s="9" t="s">
        <v>6429</v>
      </c>
      <c r="Q729" s="9" t="s">
        <v>1623</v>
      </c>
      <c r="R729" s="9" t="s">
        <v>6430</v>
      </c>
      <c r="S729" s="9" t="s">
        <v>6431</v>
      </c>
      <c r="T729" s="9"/>
      <c r="U729" s="9"/>
      <c r="V729" s="9" t="s">
        <v>6432</v>
      </c>
      <c r="W729" s="9"/>
      <c r="X729" s="9"/>
      <c r="Y729" s="9"/>
      <c r="Z729" s="9" t="s">
        <v>6433</v>
      </c>
      <c r="AA729" s="9" t="s">
        <v>6434</v>
      </c>
      <c r="AB729" s="9" t="s">
        <v>87</v>
      </c>
      <c r="AC729" s="9" t="s">
        <v>427</v>
      </c>
      <c r="AD729" s="9" t="s">
        <v>6435</v>
      </c>
      <c r="AE729" s="9" t="s">
        <v>87</v>
      </c>
      <c r="AF729" s="9" t="s">
        <v>474</v>
      </c>
      <c r="AG729" s="9" t="s">
        <v>6436</v>
      </c>
      <c r="AH729" s="9" t="s">
        <v>91</v>
      </c>
      <c r="AI729" s="9" t="s">
        <v>91</v>
      </c>
      <c r="AJ729" s="9" t="s">
        <v>91</v>
      </c>
      <c r="AK729" s="9" t="s">
        <v>91</v>
      </c>
      <c r="AL729" s="9" t="s">
        <v>91</v>
      </c>
      <c r="AM729" s="9" t="s">
        <v>91</v>
      </c>
      <c r="AN729" s="9" t="s">
        <v>6437</v>
      </c>
      <c r="AO729" s="19">
        <f>EDATE(Table2[[#This Row],[Licensed to]], -13)</f>
        <v>46234</v>
      </c>
      <c r="AP729" s="19">
        <f>EDATE(Table2[[#This Row],[Licensed to]],-4)</f>
        <v>46507</v>
      </c>
      <c r="AQ729" s="19">
        <f>EDATE(Table2[[#This Row],[Licensed to]], -13)</f>
        <v>46234</v>
      </c>
      <c r="AR729" s="19">
        <f>EDATE(Table2[[#This Row],[Licensed to]],-4)</f>
        <v>46507</v>
      </c>
    </row>
    <row r="730" spans="1:44">
      <c r="A730" s="9" t="s">
        <v>6438</v>
      </c>
      <c r="B730" s="33">
        <v>42887</v>
      </c>
      <c r="C730" s="44">
        <v>45400</v>
      </c>
      <c r="D730" s="33">
        <f>Table3[[#This Row],[Closed Date]]+ (7*365)</f>
        <v>47955</v>
      </c>
      <c r="E730" s="33"/>
      <c r="F730" s="32"/>
      <c r="G730" s="32">
        <v>17763</v>
      </c>
      <c r="H730" s="32">
        <v>101227</v>
      </c>
      <c r="I730" s="33">
        <v>44866</v>
      </c>
      <c r="J730" s="33">
        <v>45400</v>
      </c>
      <c r="K730" s="32"/>
      <c r="L730" s="32" t="s">
        <v>93</v>
      </c>
      <c r="M730" s="32" t="s">
        <v>74</v>
      </c>
      <c r="N730" s="32">
        <v>4</v>
      </c>
      <c r="O730" s="9" t="s">
        <v>2497</v>
      </c>
      <c r="P730" s="9" t="s">
        <v>2498</v>
      </c>
      <c r="Q730" s="9" t="s">
        <v>2499</v>
      </c>
      <c r="R730" s="9" t="s">
        <v>2500</v>
      </c>
      <c r="S730" s="9" t="s">
        <v>2501</v>
      </c>
      <c r="T730" s="9"/>
      <c r="U730" s="9"/>
      <c r="V730" s="9" t="s">
        <v>2502</v>
      </c>
      <c r="W730" s="9"/>
      <c r="X730" s="9" t="s">
        <v>2503</v>
      </c>
      <c r="Y730" s="9" t="s">
        <v>2504</v>
      </c>
      <c r="Z730" s="9" t="s">
        <v>2505</v>
      </c>
      <c r="AA730" s="9" t="s">
        <v>2506</v>
      </c>
      <c r="AB730" s="9" t="s">
        <v>238</v>
      </c>
      <c r="AC730" s="9" t="s">
        <v>241</v>
      </c>
      <c r="AD730" s="9" t="s">
        <v>6439</v>
      </c>
      <c r="AE730" s="9" t="s">
        <v>238</v>
      </c>
      <c r="AF730" s="9" t="s">
        <v>241</v>
      </c>
      <c r="AG730" s="9" t="s">
        <v>2508</v>
      </c>
      <c r="AH730" s="9" t="s">
        <v>91</v>
      </c>
      <c r="AI730" s="9" t="s">
        <v>91</v>
      </c>
      <c r="AJ730" s="9" t="s">
        <v>91</v>
      </c>
      <c r="AK730" s="9" t="s">
        <v>91</v>
      </c>
      <c r="AL730" s="9" t="s">
        <v>91</v>
      </c>
      <c r="AM730" s="9" t="s">
        <v>90</v>
      </c>
      <c r="AN730" s="9"/>
      <c r="AO730" s="19">
        <f>EDATE(Table2[[#This Row],[Licensed to]], -13)</f>
        <v>45991</v>
      </c>
      <c r="AP730" s="19">
        <f>EDATE(Table2[[#This Row],[Licensed to]],-4)</f>
        <v>46265</v>
      </c>
      <c r="AQ730" s="19">
        <f>EDATE(Table2[[#This Row],[Licensed to]], -13)</f>
        <v>45991</v>
      </c>
      <c r="AR730" s="19">
        <f>EDATE(Table2[[#This Row],[Licensed to]],-4)</f>
        <v>46265</v>
      </c>
    </row>
    <row r="731" spans="1:44">
      <c r="A731" s="9" t="s">
        <v>6440</v>
      </c>
      <c r="B731" s="33">
        <v>42114</v>
      </c>
      <c r="C731" s="44">
        <v>42552</v>
      </c>
      <c r="D731" s="33">
        <f>Table3[[#This Row],[Closed Date]]+ (7*365)</f>
        <v>45107</v>
      </c>
      <c r="E731" s="33"/>
      <c r="F731" s="32"/>
      <c r="G731" s="32">
        <v>17489</v>
      </c>
      <c r="H731" s="32">
        <v>101202</v>
      </c>
      <c r="I731" s="33">
        <v>42491</v>
      </c>
      <c r="J731" s="33">
        <v>43220</v>
      </c>
      <c r="K731" s="32"/>
      <c r="L731" s="32" t="s">
        <v>93</v>
      </c>
      <c r="M731" s="32" t="s">
        <v>74</v>
      </c>
      <c r="N731" s="32">
        <v>2</v>
      </c>
      <c r="O731" s="9" t="s">
        <v>6441</v>
      </c>
      <c r="P731" s="9" t="s">
        <v>3043</v>
      </c>
      <c r="Q731" s="9" t="s">
        <v>6442</v>
      </c>
      <c r="R731" s="9" t="s">
        <v>3130</v>
      </c>
      <c r="S731" s="9" t="s">
        <v>6443</v>
      </c>
      <c r="T731" s="9"/>
      <c r="U731" s="9"/>
      <c r="V731" s="9" t="s">
        <v>6444</v>
      </c>
      <c r="W731" s="9" t="s">
        <v>6444</v>
      </c>
      <c r="X731" s="9" t="s">
        <v>6445</v>
      </c>
      <c r="Y731" s="9" t="s">
        <v>6446</v>
      </c>
      <c r="Z731" s="9" t="s">
        <v>6447</v>
      </c>
      <c r="AA731" s="9" t="s">
        <v>6448</v>
      </c>
      <c r="AB731" s="9" t="s">
        <v>84</v>
      </c>
      <c r="AC731" s="9" t="s">
        <v>85</v>
      </c>
      <c r="AD731" s="9" t="s">
        <v>6448</v>
      </c>
      <c r="AE731" s="9" t="s">
        <v>84</v>
      </c>
      <c r="AF731" s="9" t="s">
        <v>85</v>
      </c>
      <c r="AG731" s="9" t="s">
        <v>6449</v>
      </c>
      <c r="AH731" s="9" t="s">
        <v>91</v>
      </c>
      <c r="AI731" s="9" t="s">
        <v>91</v>
      </c>
      <c r="AJ731" s="9" t="s">
        <v>91</v>
      </c>
      <c r="AK731" s="9" t="s">
        <v>91</v>
      </c>
      <c r="AL731" s="9" t="s">
        <v>91</v>
      </c>
      <c r="AM731" s="9" t="s">
        <v>91</v>
      </c>
      <c r="AN731" s="9" t="s">
        <v>807</v>
      </c>
      <c r="AO731" s="19">
        <f>EDATE(Table2[[#This Row],[Licensed to]], -13)</f>
        <v>46022</v>
      </c>
      <c r="AP731" s="19">
        <f>EDATE(Table2[[#This Row],[Licensed to]],-4)</f>
        <v>46295</v>
      </c>
      <c r="AQ731" s="19">
        <f>EDATE(Table2[[#This Row],[Licensed to]], -13)</f>
        <v>46022</v>
      </c>
      <c r="AR731" s="19">
        <f>EDATE(Table2[[#This Row],[Licensed to]],-4)</f>
        <v>46295</v>
      </c>
    </row>
    <row r="732" spans="1:44">
      <c r="A732" s="9" t="s">
        <v>6450</v>
      </c>
      <c r="B732" s="33">
        <v>39577</v>
      </c>
      <c r="C732" s="44">
        <v>44995</v>
      </c>
      <c r="D732" s="33">
        <f>Table3[[#This Row],[Closed Date]]+ (7*365)</f>
        <v>47550</v>
      </c>
      <c r="E732" s="33"/>
      <c r="F732" s="32"/>
      <c r="G732" s="32">
        <v>16297</v>
      </c>
      <c r="H732" s="32">
        <v>100699</v>
      </c>
      <c r="I732" s="33">
        <v>44317</v>
      </c>
      <c r="J732" s="33">
        <v>45046</v>
      </c>
      <c r="K732" s="32"/>
      <c r="L732" s="32" t="s">
        <v>93</v>
      </c>
      <c r="M732" s="32" t="s">
        <v>74</v>
      </c>
      <c r="N732" s="32">
        <v>3</v>
      </c>
      <c r="O732" s="9" t="s">
        <v>6451</v>
      </c>
      <c r="P732" s="9" t="s">
        <v>119</v>
      </c>
      <c r="Q732" s="9" t="s">
        <v>6452</v>
      </c>
      <c r="R732" s="9" t="s">
        <v>2550</v>
      </c>
      <c r="S732" s="9" t="s">
        <v>6452</v>
      </c>
      <c r="T732" s="9"/>
      <c r="U732" s="9"/>
      <c r="V732" s="9" t="s">
        <v>6453</v>
      </c>
      <c r="W732" s="9"/>
      <c r="X732" s="9" t="s">
        <v>6454</v>
      </c>
      <c r="Y732" s="9"/>
      <c r="Z732" s="9" t="s">
        <v>6455</v>
      </c>
      <c r="AA732" s="9" t="s">
        <v>6456</v>
      </c>
      <c r="AB732" s="9" t="s">
        <v>238</v>
      </c>
      <c r="AC732" s="9" t="s">
        <v>241</v>
      </c>
      <c r="AD732" s="9" t="s">
        <v>6457</v>
      </c>
      <c r="AE732" s="9" t="s">
        <v>238</v>
      </c>
      <c r="AF732" s="9" t="s">
        <v>241</v>
      </c>
      <c r="AG732" s="9" t="s">
        <v>6458</v>
      </c>
      <c r="AH732" s="9" t="s">
        <v>91</v>
      </c>
      <c r="AI732" s="9" t="s">
        <v>91</v>
      </c>
      <c r="AJ732" s="9" t="s">
        <v>91</v>
      </c>
      <c r="AK732" s="9" t="s">
        <v>91</v>
      </c>
      <c r="AL732" s="9" t="s">
        <v>90</v>
      </c>
      <c r="AM732" s="9" t="s">
        <v>91</v>
      </c>
      <c r="AN732" s="9" t="s">
        <v>274</v>
      </c>
      <c r="AO732" s="19">
        <f>EDATE(Table2[[#This Row],[Licensed to]], -13)</f>
        <v>45899</v>
      </c>
      <c r="AP732" s="19">
        <f>EDATE(Table2[[#This Row],[Licensed to]],-4)</f>
        <v>46172</v>
      </c>
      <c r="AQ732" s="19">
        <f>EDATE(Table2[[#This Row],[Licensed to]], -13)</f>
        <v>45899</v>
      </c>
      <c r="AR732" s="19">
        <f>EDATE(Table2[[#This Row],[Licensed to]],-4)</f>
        <v>46172</v>
      </c>
    </row>
    <row r="733" spans="1:44">
      <c r="A733" s="9" t="s">
        <v>6459</v>
      </c>
      <c r="B733" s="33">
        <v>40113</v>
      </c>
      <c r="C733" s="44">
        <v>41147</v>
      </c>
      <c r="D733" s="33">
        <f>Table3[[#This Row],[Closed Date]]+ (7*365)</f>
        <v>43702</v>
      </c>
      <c r="E733" s="33"/>
      <c r="F733" s="32"/>
      <c r="G733" s="32"/>
      <c r="H733" s="32">
        <v>361873</v>
      </c>
      <c r="I733" s="33">
        <v>40477</v>
      </c>
      <c r="J733" s="33">
        <v>41213</v>
      </c>
      <c r="K733" s="32"/>
      <c r="L733" s="32" t="s">
        <v>93</v>
      </c>
      <c r="M733" s="32" t="s">
        <v>169</v>
      </c>
      <c r="N733" s="32">
        <v>1</v>
      </c>
      <c r="O733" s="9" t="s">
        <v>6460</v>
      </c>
      <c r="P733" s="9" t="s">
        <v>2313</v>
      </c>
      <c r="Q733" s="9" t="s">
        <v>6461</v>
      </c>
      <c r="R733" s="9" t="s">
        <v>6462</v>
      </c>
      <c r="S733" s="9" t="s">
        <v>6463</v>
      </c>
      <c r="T733" s="9"/>
      <c r="U733" s="9"/>
      <c r="V733" s="9" t="s">
        <v>6464</v>
      </c>
      <c r="W733" s="9"/>
      <c r="X733" s="9"/>
      <c r="Y733" s="9"/>
      <c r="Z733" s="9" t="s">
        <v>6465</v>
      </c>
      <c r="AA733" s="9" t="s">
        <v>6466</v>
      </c>
      <c r="AB733" s="9" t="s">
        <v>461</v>
      </c>
      <c r="AC733" s="9" t="s">
        <v>462</v>
      </c>
      <c r="AD733" s="9" t="s">
        <v>6467</v>
      </c>
      <c r="AE733" s="9" t="s">
        <v>461</v>
      </c>
      <c r="AF733" s="9" t="s">
        <v>462</v>
      </c>
      <c r="AG733" s="9" t="s">
        <v>6468</v>
      </c>
      <c r="AH733" s="9" t="s">
        <v>91</v>
      </c>
      <c r="AI733" s="9" t="s">
        <v>91</v>
      </c>
      <c r="AJ733" s="9" t="s">
        <v>91</v>
      </c>
      <c r="AK733" s="9" t="s">
        <v>91</v>
      </c>
      <c r="AL733" s="9" t="s">
        <v>91</v>
      </c>
      <c r="AM733" s="9" t="s">
        <v>91</v>
      </c>
      <c r="AN733" s="9" t="s">
        <v>6469</v>
      </c>
      <c r="AO733" s="19">
        <f>EDATE(Table2[[#This Row],[Licensed to]], -13)</f>
        <v>46295</v>
      </c>
      <c r="AP733" s="19">
        <f>EDATE(Table2[[#This Row],[Licensed to]],-4)</f>
        <v>46568</v>
      </c>
      <c r="AQ733" s="19">
        <f>EDATE(Table2[[#This Row],[Licensed to]], -13)</f>
        <v>46295</v>
      </c>
      <c r="AR733" s="19">
        <f>EDATE(Table2[[#This Row],[Licensed to]],-4)</f>
        <v>46568</v>
      </c>
    </row>
    <row r="734" spans="1:44">
      <c r="A734" s="9" t="s">
        <v>6470</v>
      </c>
      <c r="B734" s="33">
        <v>34939</v>
      </c>
      <c r="C734" s="44">
        <v>42615</v>
      </c>
      <c r="D734" s="33">
        <f>Table3[[#This Row],[Closed Date]]+ (7*365)</f>
        <v>45170</v>
      </c>
      <c r="E734" s="33"/>
      <c r="F734" s="32"/>
      <c r="G734" s="32"/>
      <c r="H734" s="32">
        <v>354762</v>
      </c>
      <c r="I734" s="33">
        <v>41974</v>
      </c>
      <c r="J734" s="33">
        <v>42704</v>
      </c>
      <c r="K734" s="32"/>
      <c r="L734" s="32" t="s">
        <v>93</v>
      </c>
      <c r="M734" s="32" t="s">
        <v>74</v>
      </c>
      <c r="N734" s="32">
        <v>5</v>
      </c>
      <c r="O734" s="9" t="s">
        <v>6471</v>
      </c>
      <c r="P734" s="9" t="s">
        <v>6472</v>
      </c>
      <c r="Q734" s="9" t="s">
        <v>6473</v>
      </c>
      <c r="R734" s="9" t="s">
        <v>6474</v>
      </c>
      <c r="S734" s="9" t="s">
        <v>6475</v>
      </c>
      <c r="T734" s="9" t="s">
        <v>6475</v>
      </c>
      <c r="U734" s="9" t="s">
        <v>6474</v>
      </c>
      <c r="V734" s="9" t="s">
        <v>6476</v>
      </c>
      <c r="W734" s="9"/>
      <c r="X734" s="9" t="s">
        <v>6477</v>
      </c>
      <c r="Y734" s="9"/>
      <c r="Z734" s="9" t="s">
        <v>6478</v>
      </c>
      <c r="AA734" s="9" t="s">
        <v>6466</v>
      </c>
      <c r="AB734" s="9" t="s">
        <v>461</v>
      </c>
      <c r="AC734" s="9" t="s">
        <v>462</v>
      </c>
      <c r="AD734" s="9" t="s">
        <v>6479</v>
      </c>
      <c r="AE734" s="9" t="s">
        <v>461</v>
      </c>
      <c r="AF734" s="9" t="s">
        <v>462</v>
      </c>
      <c r="AG734" s="9" t="s">
        <v>6480</v>
      </c>
      <c r="AH734" s="9" t="s">
        <v>91</v>
      </c>
      <c r="AI734" s="9" t="s">
        <v>91</v>
      </c>
      <c r="AJ734" s="9" t="s">
        <v>91</v>
      </c>
      <c r="AK734" s="9" t="s">
        <v>91</v>
      </c>
      <c r="AL734" s="9" t="s">
        <v>91</v>
      </c>
      <c r="AM734" s="9" t="s">
        <v>91</v>
      </c>
      <c r="AN734" s="9" t="s">
        <v>6469</v>
      </c>
      <c r="AO734" s="19">
        <f>EDATE(Table2[[#This Row],[Licensed to]], -13)</f>
        <v>46264</v>
      </c>
      <c r="AP734" s="19">
        <f>EDATE(Table2[[#This Row],[Licensed to]],-4)</f>
        <v>46537</v>
      </c>
      <c r="AQ734" s="19">
        <f>EDATE(Table2[[#This Row],[Licensed to]], -13)</f>
        <v>46264</v>
      </c>
      <c r="AR734" s="19">
        <f>EDATE(Table2[[#This Row],[Licensed to]],-4)</f>
        <v>46537</v>
      </c>
    </row>
    <row r="735" spans="1:44">
      <c r="A735" s="9" t="s">
        <v>6481</v>
      </c>
      <c r="B735" s="33">
        <v>41471</v>
      </c>
      <c r="C735" s="44">
        <v>41730</v>
      </c>
      <c r="D735" s="33">
        <f>Table3[[#This Row],[Closed Date]]+ (7*365)</f>
        <v>44285</v>
      </c>
      <c r="E735" s="33"/>
      <c r="F735" s="32"/>
      <c r="G735" s="32"/>
      <c r="H735" s="32">
        <v>101018</v>
      </c>
      <c r="I735" s="33">
        <v>41471</v>
      </c>
      <c r="J735" s="33">
        <v>41851</v>
      </c>
      <c r="K735" s="32"/>
      <c r="L735" s="32" t="s">
        <v>73</v>
      </c>
      <c r="M735" s="32" t="s">
        <v>74</v>
      </c>
      <c r="N735" s="32">
        <v>1</v>
      </c>
      <c r="O735" s="9" t="s">
        <v>6482</v>
      </c>
      <c r="P735" s="9" t="s">
        <v>6483</v>
      </c>
      <c r="Q735" s="9" t="s">
        <v>6463</v>
      </c>
      <c r="R735" s="9" t="s">
        <v>6484</v>
      </c>
      <c r="S735" s="9" t="s">
        <v>6485</v>
      </c>
      <c r="T735" s="9"/>
      <c r="U735" s="9"/>
      <c r="V735" s="9" t="s">
        <v>6464</v>
      </c>
      <c r="W735" s="9"/>
      <c r="X735" s="9"/>
      <c r="Y735" s="9"/>
      <c r="Z735" s="9" t="s">
        <v>6465</v>
      </c>
      <c r="AA735" s="9" t="s">
        <v>6466</v>
      </c>
      <c r="AB735" s="9" t="s">
        <v>461</v>
      </c>
      <c r="AC735" s="9" t="s">
        <v>462</v>
      </c>
      <c r="AD735" s="9" t="s">
        <v>6486</v>
      </c>
      <c r="AE735" s="9" t="s">
        <v>461</v>
      </c>
      <c r="AF735" s="9" t="s">
        <v>462</v>
      </c>
      <c r="AG735" s="9" t="s">
        <v>6487</v>
      </c>
      <c r="AH735" s="9" t="s">
        <v>91</v>
      </c>
      <c r="AI735" s="9" t="s">
        <v>91</v>
      </c>
      <c r="AJ735" s="9" t="s">
        <v>91</v>
      </c>
      <c r="AK735" s="9" t="s">
        <v>91</v>
      </c>
      <c r="AL735" s="9" t="s">
        <v>91</v>
      </c>
      <c r="AM735" s="9" t="s">
        <v>91</v>
      </c>
      <c r="AN735" s="9"/>
      <c r="AO735" s="19">
        <f>EDATE(Table2[[#This Row],[Licensed to]], -13)</f>
        <v>46022</v>
      </c>
      <c r="AP735" s="19">
        <f>EDATE(Table2[[#This Row],[Licensed to]],-4)</f>
        <v>46295</v>
      </c>
      <c r="AQ735" s="19">
        <f>EDATE(Table2[[#This Row],[Licensed to]], -13)</f>
        <v>46022</v>
      </c>
      <c r="AR735" s="19">
        <f>EDATE(Table2[[#This Row],[Licensed to]],-4)</f>
        <v>46295</v>
      </c>
    </row>
    <row r="736" spans="1:44">
      <c r="A736" s="9" t="s">
        <v>6488</v>
      </c>
      <c r="B736" s="33">
        <v>40360</v>
      </c>
      <c r="C736" s="44">
        <v>42569</v>
      </c>
      <c r="D736" s="33">
        <f>Table3[[#This Row],[Closed Date]]+ (7*365)</f>
        <v>45124</v>
      </c>
      <c r="E736" s="33"/>
      <c r="F736" s="32"/>
      <c r="G736" s="32"/>
      <c r="H736" s="32">
        <v>100861</v>
      </c>
      <c r="I736" s="33">
        <v>42278</v>
      </c>
      <c r="J736" s="33">
        <v>43008</v>
      </c>
      <c r="K736" s="32"/>
      <c r="L736" s="32" t="s">
        <v>93</v>
      </c>
      <c r="M736" s="32" t="s">
        <v>94</v>
      </c>
      <c r="N736" s="32">
        <v>5</v>
      </c>
      <c r="O736" s="9" t="s">
        <v>6489</v>
      </c>
      <c r="P736" s="9" t="s">
        <v>6490</v>
      </c>
      <c r="Q736" s="9" t="s">
        <v>6491</v>
      </c>
      <c r="R736" s="9" t="s">
        <v>6492</v>
      </c>
      <c r="S736" s="9" t="s">
        <v>6493</v>
      </c>
      <c r="T736" s="9" t="s">
        <v>6494</v>
      </c>
      <c r="U736" s="9" t="s">
        <v>506</v>
      </c>
      <c r="V736" s="9" t="s">
        <v>6495</v>
      </c>
      <c r="W736" s="9" t="s">
        <v>6496</v>
      </c>
      <c r="X736" s="9" t="s">
        <v>6497</v>
      </c>
      <c r="Y736" s="9" t="s">
        <v>6498</v>
      </c>
      <c r="Z736" s="9" t="s">
        <v>6499</v>
      </c>
      <c r="AA736" s="9" t="s">
        <v>6500</v>
      </c>
      <c r="AB736" s="9" t="s">
        <v>334</v>
      </c>
      <c r="AC736" s="9" t="s">
        <v>335</v>
      </c>
      <c r="AD736" s="9" t="s">
        <v>6501</v>
      </c>
      <c r="AE736" s="9" t="s">
        <v>334</v>
      </c>
      <c r="AF736" s="9" t="s">
        <v>335</v>
      </c>
      <c r="AG736" s="9" t="s">
        <v>6502</v>
      </c>
      <c r="AH736" s="9" t="s">
        <v>91</v>
      </c>
      <c r="AI736" s="9" t="s">
        <v>91</v>
      </c>
      <c r="AJ736" s="9" t="s">
        <v>91</v>
      </c>
      <c r="AK736" s="9" t="s">
        <v>91</v>
      </c>
      <c r="AL736" s="9" t="s">
        <v>90</v>
      </c>
      <c r="AM736" s="9" t="s">
        <v>91</v>
      </c>
      <c r="AN736" s="9"/>
      <c r="AO736" s="19">
        <f>EDATE(Table2[[#This Row],[Licensed to]], -13)</f>
        <v>45991</v>
      </c>
      <c r="AP736" s="19">
        <f>EDATE(Table2[[#This Row],[Licensed to]],-4)</f>
        <v>46265</v>
      </c>
      <c r="AQ736" s="19">
        <f>EDATE(Table2[[#This Row],[Licensed to]], -13)</f>
        <v>45991</v>
      </c>
      <c r="AR736" s="19">
        <f>EDATE(Table2[[#This Row],[Licensed to]],-4)</f>
        <v>46265</v>
      </c>
    </row>
    <row r="737" spans="1:44">
      <c r="A737" s="9" t="s">
        <v>6503</v>
      </c>
      <c r="B737" s="33">
        <v>41061</v>
      </c>
      <c r="C737" s="44">
        <v>42643</v>
      </c>
      <c r="D737" s="33">
        <f>Table3[[#This Row],[Closed Date]]+ (7*365)</f>
        <v>45198</v>
      </c>
      <c r="E737" s="33"/>
      <c r="F737" s="32"/>
      <c r="G737" s="32">
        <v>15999</v>
      </c>
      <c r="H737" s="32">
        <v>100967</v>
      </c>
      <c r="I737" s="33">
        <v>42156</v>
      </c>
      <c r="J737" s="33">
        <v>42886</v>
      </c>
      <c r="K737" s="32"/>
      <c r="L737" s="32" t="s">
        <v>93</v>
      </c>
      <c r="M737" s="32" t="s">
        <v>94</v>
      </c>
      <c r="N737" s="32">
        <v>5</v>
      </c>
      <c r="O737" s="9" t="s">
        <v>6489</v>
      </c>
      <c r="P737" s="9" t="s">
        <v>6490</v>
      </c>
      <c r="Q737" s="9" t="s">
        <v>6491</v>
      </c>
      <c r="R737" s="9" t="s">
        <v>6492</v>
      </c>
      <c r="S737" s="9" t="s">
        <v>6493</v>
      </c>
      <c r="T737" s="9" t="s">
        <v>6504</v>
      </c>
      <c r="U737" s="9" t="s">
        <v>198</v>
      </c>
      <c r="V737" s="9" t="s">
        <v>6495</v>
      </c>
      <c r="W737" s="9" t="s">
        <v>6505</v>
      </c>
      <c r="X737" s="9" t="s">
        <v>6497</v>
      </c>
      <c r="Y737" s="9" t="s">
        <v>6498</v>
      </c>
      <c r="Z737" s="9" t="s">
        <v>6499</v>
      </c>
      <c r="AA737" s="9" t="s">
        <v>6500</v>
      </c>
      <c r="AB737" s="9" t="s">
        <v>334</v>
      </c>
      <c r="AC737" s="9" t="s">
        <v>335</v>
      </c>
      <c r="AD737" s="9" t="s">
        <v>6506</v>
      </c>
      <c r="AE737" s="9" t="s">
        <v>334</v>
      </c>
      <c r="AF737" s="9" t="s">
        <v>335</v>
      </c>
      <c r="AG737" s="9" t="s">
        <v>6507</v>
      </c>
      <c r="AH737" s="9" t="s">
        <v>91</v>
      </c>
      <c r="AI737" s="9" t="s">
        <v>91</v>
      </c>
      <c r="AJ737" s="9" t="s">
        <v>91</v>
      </c>
      <c r="AK737" s="9" t="s">
        <v>91</v>
      </c>
      <c r="AL737" s="9" t="s">
        <v>91</v>
      </c>
      <c r="AM737" s="9" t="s">
        <v>91</v>
      </c>
      <c r="AN737" s="9"/>
      <c r="AO737" s="19">
        <f>EDATE(Table2[[#This Row],[Licensed to]], -13)</f>
        <v>45716</v>
      </c>
      <c r="AP737" s="19">
        <f>EDATE(Table2[[#This Row],[Licensed to]],-4)</f>
        <v>45991</v>
      </c>
      <c r="AQ737" s="19">
        <f>EDATE(Table2[[#This Row],[Licensed to]], -13)</f>
        <v>45716</v>
      </c>
      <c r="AR737" s="19">
        <f>EDATE(Table2[[#This Row],[Licensed to]],-4)</f>
        <v>45991</v>
      </c>
    </row>
    <row r="738" spans="1:44">
      <c r="A738" s="9" t="s">
        <v>6503</v>
      </c>
      <c r="B738" s="33">
        <v>39676</v>
      </c>
      <c r="C738" s="44">
        <v>40359</v>
      </c>
      <c r="D738" s="33">
        <f>Table3[[#This Row],[Closed Date]]+ (7*365)</f>
        <v>42914</v>
      </c>
      <c r="E738" s="33">
        <v>45817</v>
      </c>
      <c r="F738" s="32"/>
      <c r="G738" s="32"/>
      <c r="H738" s="32">
        <v>100711</v>
      </c>
      <c r="I738" s="33">
        <v>40041</v>
      </c>
      <c r="J738" s="33">
        <v>40770</v>
      </c>
      <c r="K738" s="32"/>
      <c r="L738" s="32" t="s">
        <v>93</v>
      </c>
      <c r="M738" s="32" t="s">
        <v>94</v>
      </c>
      <c r="N738" s="32">
        <v>5</v>
      </c>
      <c r="O738" s="9" t="s">
        <v>6508</v>
      </c>
      <c r="P738" s="9" t="s">
        <v>6509</v>
      </c>
      <c r="Q738" s="9" t="s">
        <v>4635</v>
      </c>
      <c r="R738" s="9" t="s">
        <v>3984</v>
      </c>
      <c r="S738" s="9" t="s">
        <v>4636</v>
      </c>
      <c r="T738" s="9"/>
      <c r="U738" s="9"/>
      <c r="V738" s="9" t="s">
        <v>6495</v>
      </c>
      <c r="W738" s="9"/>
      <c r="X738" s="9"/>
      <c r="Y738" s="9"/>
      <c r="Z738" s="9" t="s">
        <v>4638</v>
      </c>
      <c r="AA738" s="9" t="s">
        <v>4639</v>
      </c>
      <c r="AB738" s="9" t="s">
        <v>87</v>
      </c>
      <c r="AC738" s="9" t="s">
        <v>191</v>
      </c>
      <c r="AD738" s="9" t="s">
        <v>6510</v>
      </c>
      <c r="AE738" s="9" t="s">
        <v>334</v>
      </c>
      <c r="AF738" s="9" t="s">
        <v>335</v>
      </c>
      <c r="AG738" s="9" t="s">
        <v>6511</v>
      </c>
      <c r="AH738" s="9" t="s">
        <v>91</v>
      </c>
      <c r="AI738" s="9" t="s">
        <v>91</v>
      </c>
      <c r="AJ738" s="9" t="s">
        <v>91</v>
      </c>
      <c r="AK738" s="9" t="s">
        <v>91</v>
      </c>
      <c r="AL738" s="9" t="s">
        <v>91</v>
      </c>
      <c r="AM738" s="9" t="s">
        <v>91</v>
      </c>
      <c r="AN738" s="9" t="s">
        <v>4642</v>
      </c>
      <c r="AO738" s="19">
        <f>EDATE(Table2[[#This Row],[Licensed to]], -13)</f>
        <v>45991</v>
      </c>
      <c r="AP738" s="19">
        <f>EDATE(Table2[[#This Row],[Licensed to]],-4)</f>
        <v>46265</v>
      </c>
      <c r="AQ738" s="19">
        <f>EDATE(Table2[[#This Row],[Licensed to]], -13)</f>
        <v>45991</v>
      </c>
      <c r="AR738" s="19">
        <f>EDATE(Table2[[#This Row],[Licensed to]],-4)</f>
        <v>46265</v>
      </c>
    </row>
    <row r="739" spans="1:44">
      <c r="A739" s="9" t="s">
        <v>6512</v>
      </c>
      <c r="B739" s="33">
        <v>39676</v>
      </c>
      <c r="C739" s="44">
        <v>40359</v>
      </c>
      <c r="D739" s="33">
        <f>Table3[[#This Row],[Closed Date]]+ (7*365)</f>
        <v>42914</v>
      </c>
      <c r="E739" s="33">
        <v>45817</v>
      </c>
      <c r="F739" s="32"/>
      <c r="G739" s="32"/>
      <c r="H739" s="32">
        <v>100710</v>
      </c>
      <c r="I739" s="33">
        <v>40301</v>
      </c>
      <c r="J739" s="33">
        <v>40770</v>
      </c>
      <c r="K739" s="32"/>
      <c r="L739" s="32" t="s">
        <v>93</v>
      </c>
      <c r="M739" s="32" t="s">
        <v>74</v>
      </c>
      <c r="N739" s="32">
        <v>4</v>
      </c>
      <c r="O739" s="9" t="s">
        <v>6508</v>
      </c>
      <c r="P739" s="9" t="s">
        <v>6509</v>
      </c>
      <c r="Q739" s="9" t="s">
        <v>4635</v>
      </c>
      <c r="R739" s="9" t="s">
        <v>3984</v>
      </c>
      <c r="S739" s="9" t="s">
        <v>4636</v>
      </c>
      <c r="T739" s="9"/>
      <c r="U739" s="9"/>
      <c r="V739" s="9" t="s">
        <v>6513</v>
      </c>
      <c r="W739" s="9"/>
      <c r="X739" s="9"/>
      <c r="Y739" s="9"/>
      <c r="Z739" s="9" t="s">
        <v>4638</v>
      </c>
      <c r="AA739" s="9" t="s">
        <v>4639</v>
      </c>
      <c r="AB739" s="9" t="s">
        <v>87</v>
      </c>
      <c r="AC739" s="9" t="s">
        <v>191</v>
      </c>
      <c r="AD739" s="9" t="s">
        <v>6514</v>
      </c>
      <c r="AE739" s="9" t="s">
        <v>334</v>
      </c>
      <c r="AF739" s="9" t="s">
        <v>335</v>
      </c>
      <c r="AG739" s="9" t="s">
        <v>6515</v>
      </c>
      <c r="AH739" s="9" t="s">
        <v>91</v>
      </c>
      <c r="AI739" s="9" t="s">
        <v>91</v>
      </c>
      <c r="AJ739" s="9" t="s">
        <v>91</v>
      </c>
      <c r="AK739" s="9" t="s">
        <v>91</v>
      </c>
      <c r="AL739" s="9" t="s">
        <v>90</v>
      </c>
      <c r="AM739" s="9" t="s">
        <v>91</v>
      </c>
      <c r="AN739" s="9" t="s">
        <v>4642</v>
      </c>
      <c r="AO739" s="19">
        <f>EDATE(Table2[[#This Row],[Licensed to]], -13)</f>
        <v>45838</v>
      </c>
      <c r="AP739" s="19">
        <f>EDATE(Table2[[#This Row],[Licensed to]],-4)</f>
        <v>46112</v>
      </c>
      <c r="AQ739" s="19">
        <f>EDATE(Table2[[#This Row],[Licensed to]], -13)</f>
        <v>45838</v>
      </c>
      <c r="AR739" s="19">
        <f>EDATE(Table2[[#This Row],[Licensed to]],-4)</f>
        <v>46112</v>
      </c>
    </row>
    <row r="740" spans="1:44">
      <c r="A740" s="9" t="s">
        <v>6516</v>
      </c>
      <c r="B740" s="33">
        <v>40878</v>
      </c>
      <c r="C740" s="44">
        <v>42128</v>
      </c>
      <c r="D740" s="33">
        <f>Table3[[#This Row],[Closed Date]]+ (7*365)</f>
        <v>44683</v>
      </c>
      <c r="E740" s="33"/>
      <c r="F740" s="32"/>
      <c r="G740" s="32"/>
      <c r="H740" s="32">
        <v>100931</v>
      </c>
      <c r="I740" s="33">
        <v>42005</v>
      </c>
      <c r="J740" s="33">
        <v>42735</v>
      </c>
      <c r="K740" s="32"/>
      <c r="L740" s="32" t="s">
        <v>93</v>
      </c>
      <c r="M740" s="32" t="s">
        <v>94</v>
      </c>
      <c r="N740" s="32">
        <v>13</v>
      </c>
      <c r="O740" s="9" t="s">
        <v>6517</v>
      </c>
      <c r="P740" s="9" t="s">
        <v>6518</v>
      </c>
      <c r="Q740" s="9" t="s">
        <v>6519</v>
      </c>
      <c r="R740" s="9" t="s">
        <v>6492</v>
      </c>
      <c r="S740" s="9" t="s">
        <v>6493</v>
      </c>
      <c r="T740" s="9" t="s">
        <v>5943</v>
      </c>
      <c r="U740" s="9" t="s">
        <v>533</v>
      </c>
      <c r="V740" s="9" t="s">
        <v>6495</v>
      </c>
      <c r="W740" s="9" t="s">
        <v>6520</v>
      </c>
      <c r="X740" s="9" t="s">
        <v>6521</v>
      </c>
      <c r="Y740" s="9"/>
      <c r="Z740" s="9" t="s">
        <v>6522</v>
      </c>
      <c r="AA740" s="9" t="s">
        <v>6500</v>
      </c>
      <c r="AB740" s="9" t="s">
        <v>334</v>
      </c>
      <c r="AC740" s="9" t="s">
        <v>335</v>
      </c>
      <c r="AD740" s="9" t="s">
        <v>6523</v>
      </c>
      <c r="AE740" s="9" t="s">
        <v>331</v>
      </c>
      <c r="AF740" s="9" t="s">
        <v>332</v>
      </c>
      <c r="AG740" s="9" t="s">
        <v>6524</v>
      </c>
      <c r="AH740" s="9" t="s">
        <v>91</v>
      </c>
      <c r="AI740" s="9" t="s">
        <v>91</v>
      </c>
      <c r="AJ740" s="9" t="s">
        <v>91</v>
      </c>
      <c r="AK740" s="9" t="s">
        <v>90</v>
      </c>
      <c r="AL740" s="9" t="s">
        <v>90</v>
      </c>
      <c r="AM740" s="9" t="s">
        <v>91</v>
      </c>
      <c r="AN740" s="9" t="s">
        <v>807</v>
      </c>
      <c r="AO740" s="19">
        <f>EDATE(Table2[[#This Row],[Licensed to]], -13)</f>
        <v>46022</v>
      </c>
      <c r="AP740" s="19">
        <f>EDATE(Table2[[#This Row],[Licensed to]],-4)</f>
        <v>46295</v>
      </c>
      <c r="AQ740" s="19">
        <f>EDATE(Table2[[#This Row],[Licensed to]], -13)</f>
        <v>46022</v>
      </c>
      <c r="AR740" s="19">
        <f>EDATE(Table2[[#This Row],[Licensed to]],-4)</f>
        <v>46295</v>
      </c>
    </row>
    <row r="741" spans="1:44">
      <c r="A741" s="9" t="s">
        <v>6525</v>
      </c>
      <c r="B741" s="33">
        <v>40878</v>
      </c>
      <c r="C741" s="44">
        <v>41561</v>
      </c>
      <c r="D741" s="33">
        <f>Table3[[#This Row],[Closed Date]]+ (7*365)</f>
        <v>44116</v>
      </c>
      <c r="E741" s="33"/>
      <c r="F741" s="32"/>
      <c r="G741" s="32"/>
      <c r="H741" s="32">
        <v>100932</v>
      </c>
      <c r="I741" s="33">
        <v>41528</v>
      </c>
      <c r="J741" s="33">
        <v>42004</v>
      </c>
      <c r="K741" s="32"/>
      <c r="L741" s="32" t="s">
        <v>93</v>
      </c>
      <c r="M741" s="32" t="s">
        <v>94</v>
      </c>
      <c r="N741" s="32">
        <v>5</v>
      </c>
      <c r="O741" s="9" t="s">
        <v>6517</v>
      </c>
      <c r="P741" s="9" t="s">
        <v>6526</v>
      </c>
      <c r="Q741" s="9" t="s">
        <v>5898</v>
      </c>
      <c r="R741" s="9" t="s">
        <v>6527</v>
      </c>
      <c r="S741" s="9" t="s">
        <v>2661</v>
      </c>
      <c r="T741" s="9"/>
      <c r="U741" s="9"/>
      <c r="V741" s="9" t="s">
        <v>6495</v>
      </c>
      <c r="W741" s="9"/>
      <c r="X741" s="9"/>
      <c r="Y741" s="9"/>
      <c r="Z741" s="9"/>
      <c r="AA741" s="9" t="s">
        <v>6500</v>
      </c>
      <c r="AB741" s="9" t="s">
        <v>334</v>
      </c>
      <c r="AC741" s="9" t="s">
        <v>335</v>
      </c>
      <c r="AD741" s="9" t="s">
        <v>6528</v>
      </c>
      <c r="AE741" s="9" t="s">
        <v>331</v>
      </c>
      <c r="AF741" s="9" t="s">
        <v>332</v>
      </c>
      <c r="AG741" s="9" t="s">
        <v>6524</v>
      </c>
      <c r="AH741" s="9" t="s">
        <v>91</v>
      </c>
      <c r="AI741" s="9" t="s">
        <v>91</v>
      </c>
      <c r="AJ741" s="9" t="s">
        <v>91</v>
      </c>
      <c r="AK741" s="9" t="s">
        <v>91</v>
      </c>
      <c r="AL741" s="9" t="s">
        <v>90</v>
      </c>
      <c r="AM741" s="9" t="s">
        <v>91</v>
      </c>
      <c r="AN741" s="9"/>
      <c r="AO741" s="19">
        <f>EDATE(Table2[[#This Row],[Licensed to]], -13)</f>
        <v>45930</v>
      </c>
      <c r="AP741" s="19">
        <f>EDATE(Table2[[#This Row],[Licensed to]],-4)</f>
        <v>46203</v>
      </c>
      <c r="AQ741" s="19">
        <f>EDATE(Table2[[#This Row],[Licensed to]], -13)</f>
        <v>45930</v>
      </c>
      <c r="AR741" s="19">
        <f>EDATE(Table2[[#This Row],[Licensed to]],-4)</f>
        <v>46203</v>
      </c>
    </row>
    <row r="742" spans="1:44">
      <c r="A742" s="9" t="s">
        <v>6529</v>
      </c>
      <c r="B742" s="33">
        <v>36290</v>
      </c>
      <c r="C742" s="44">
        <v>42094</v>
      </c>
      <c r="D742" s="33">
        <f>Table3[[#This Row],[Closed Date]]+ (7*365)</f>
        <v>44649</v>
      </c>
      <c r="E742" s="33"/>
      <c r="F742" s="32"/>
      <c r="G742" s="32"/>
      <c r="H742" s="32">
        <v>100138</v>
      </c>
      <c r="I742" s="33">
        <v>41821</v>
      </c>
      <c r="J742" s="33">
        <v>42551</v>
      </c>
      <c r="K742" s="32"/>
      <c r="L742" s="32" t="s">
        <v>93</v>
      </c>
      <c r="M742" s="32" t="s">
        <v>74</v>
      </c>
      <c r="N742" s="32">
        <v>16</v>
      </c>
      <c r="O742" s="9" t="s">
        <v>6530</v>
      </c>
      <c r="P742" s="9" t="s">
        <v>2313</v>
      </c>
      <c r="Q742" s="9" t="s">
        <v>3879</v>
      </c>
      <c r="R742" s="9" t="s">
        <v>798</v>
      </c>
      <c r="S742" s="9" t="s">
        <v>6531</v>
      </c>
      <c r="T742" s="9"/>
      <c r="U742" s="9"/>
      <c r="V742" s="9" t="s">
        <v>6532</v>
      </c>
      <c r="W742" s="9"/>
      <c r="X742" s="9" t="s">
        <v>6533</v>
      </c>
      <c r="Y742" s="9"/>
      <c r="Z742" s="9" t="s">
        <v>6534</v>
      </c>
      <c r="AA742" s="9" t="s">
        <v>6535</v>
      </c>
      <c r="AB742" s="9" t="s">
        <v>87</v>
      </c>
      <c r="AC742" s="9" t="s">
        <v>272</v>
      </c>
      <c r="AD742" s="9" t="s">
        <v>6535</v>
      </c>
      <c r="AE742" s="9" t="s">
        <v>87</v>
      </c>
      <c r="AF742" s="9" t="s">
        <v>272</v>
      </c>
      <c r="AG742" s="9" t="s">
        <v>6536</v>
      </c>
      <c r="AH742" s="9" t="s">
        <v>91</v>
      </c>
      <c r="AI742" s="9" t="s">
        <v>91</v>
      </c>
      <c r="AJ742" s="9" t="s">
        <v>91</v>
      </c>
      <c r="AK742" s="9" t="s">
        <v>91</v>
      </c>
      <c r="AL742" s="9" t="s">
        <v>91</v>
      </c>
      <c r="AM742" s="9" t="s">
        <v>91</v>
      </c>
      <c r="AN742" s="9" t="s">
        <v>6537</v>
      </c>
      <c r="AO742" s="19">
        <f>EDATE(Table2[[#This Row],[Licensed to]], -13)</f>
        <v>45777</v>
      </c>
      <c r="AP742" s="19">
        <f>EDATE(Table2[[#This Row],[Licensed to]],-4)</f>
        <v>46053</v>
      </c>
      <c r="AQ742" s="19">
        <f>EDATE(Table2[[#This Row],[Licensed to]], -13)</f>
        <v>45777</v>
      </c>
      <c r="AR742" s="19">
        <f>EDATE(Table2[[#This Row],[Licensed to]],-4)</f>
        <v>46053</v>
      </c>
    </row>
    <row r="743" spans="1:44">
      <c r="A743" s="9" t="s">
        <v>6538</v>
      </c>
      <c r="B743" s="33">
        <v>43686</v>
      </c>
      <c r="C743" s="44">
        <v>44377</v>
      </c>
      <c r="D743" s="33">
        <f>Table3[[#This Row],[Closed Date]]+ (7*365)</f>
        <v>46932</v>
      </c>
      <c r="E743" s="33"/>
      <c r="F743" s="32"/>
      <c r="G743" s="32">
        <v>24285</v>
      </c>
      <c r="H743" s="32">
        <v>101343</v>
      </c>
      <c r="I743" s="33">
        <v>43686</v>
      </c>
      <c r="J743" s="33">
        <v>44074</v>
      </c>
      <c r="K743" s="33">
        <v>44439</v>
      </c>
      <c r="L743" s="32" t="s">
        <v>73</v>
      </c>
      <c r="M743" s="32" t="s">
        <v>94</v>
      </c>
      <c r="N743" s="32">
        <v>2</v>
      </c>
      <c r="O743" s="9" t="s">
        <v>6539</v>
      </c>
      <c r="P743" s="9" t="s">
        <v>299</v>
      </c>
      <c r="Q743" s="9" t="s">
        <v>6540</v>
      </c>
      <c r="R743" s="9" t="s">
        <v>6541</v>
      </c>
      <c r="S743" s="9" t="s">
        <v>6542</v>
      </c>
      <c r="T743" s="9"/>
      <c r="U743" s="9"/>
      <c r="V743" s="9"/>
      <c r="W743" s="9" t="s">
        <v>6543</v>
      </c>
      <c r="X743" s="9" t="s">
        <v>6544</v>
      </c>
      <c r="Y743" s="9"/>
      <c r="Z743" s="9" t="s">
        <v>6545</v>
      </c>
      <c r="AA743" s="9" t="s">
        <v>6546</v>
      </c>
      <c r="AB743" s="9" t="s">
        <v>87</v>
      </c>
      <c r="AC743" s="9" t="s">
        <v>385</v>
      </c>
      <c r="AD743" s="9" t="s">
        <v>6546</v>
      </c>
      <c r="AE743" s="9" t="s">
        <v>87</v>
      </c>
      <c r="AF743" s="9" t="s">
        <v>385</v>
      </c>
      <c r="AG743" s="9" t="s">
        <v>3353</v>
      </c>
      <c r="AH743" s="9" t="s">
        <v>91</v>
      </c>
      <c r="AI743" s="9" t="s">
        <v>91</v>
      </c>
      <c r="AJ743" s="9" t="s">
        <v>91</v>
      </c>
      <c r="AK743" s="9" t="s">
        <v>91</v>
      </c>
      <c r="AL743" s="9" t="s">
        <v>91</v>
      </c>
      <c r="AM743" s="9" t="s">
        <v>91</v>
      </c>
      <c r="AN743" s="9" t="s">
        <v>274</v>
      </c>
      <c r="AO743" s="19">
        <f>EDATE(Table2[[#This Row],[Licensed to]], -13)</f>
        <v>45777</v>
      </c>
      <c r="AP743" s="19">
        <f>EDATE(Table2[[#This Row],[Licensed to]],-4)</f>
        <v>46053</v>
      </c>
      <c r="AQ743" s="19">
        <f>EDATE(Table2[[#This Row],[Licensed to]], -13)</f>
        <v>45777</v>
      </c>
      <c r="AR743" s="19">
        <f>EDATE(Table2[[#This Row],[Licensed to]],-4)</f>
        <v>46053</v>
      </c>
    </row>
    <row r="744" spans="1:44">
      <c r="A744" s="9" t="s">
        <v>6547</v>
      </c>
      <c r="B744" s="33">
        <v>38222</v>
      </c>
      <c r="C744" s="44">
        <v>39234</v>
      </c>
      <c r="D744" s="33">
        <f>Table3[[#This Row],[Closed Date]]+ (7*365)</f>
        <v>41789</v>
      </c>
      <c r="E744" s="33">
        <v>45817</v>
      </c>
      <c r="F744" s="32"/>
      <c r="G744" s="32"/>
      <c r="H744" s="32">
        <v>286</v>
      </c>
      <c r="I744" s="33">
        <v>38951</v>
      </c>
      <c r="J744" s="33">
        <v>39681</v>
      </c>
      <c r="K744" s="32"/>
      <c r="L744" s="32" t="s">
        <v>93</v>
      </c>
      <c r="M744" s="32" t="s">
        <v>94</v>
      </c>
      <c r="N744" s="32">
        <v>2</v>
      </c>
      <c r="O744" s="9" t="s">
        <v>6548</v>
      </c>
      <c r="P744" s="9" t="s">
        <v>3483</v>
      </c>
      <c r="Q744" s="9" t="s">
        <v>6549</v>
      </c>
      <c r="R744" s="9"/>
      <c r="S744" s="9"/>
      <c r="T744" s="9"/>
      <c r="U744" s="9"/>
      <c r="V744" s="9" t="s">
        <v>6550</v>
      </c>
      <c r="W744" s="9"/>
      <c r="X744" s="9"/>
      <c r="Y744" s="9"/>
      <c r="Z744" s="9" t="s">
        <v>6551</v>
      </c>
      <c r="AA744" s="9" t="s">
        <v>6552</v>
      </c>
      <c r="AB744" s="9" t="s">
        <v>1544</v>
      </c>
      <c r="AC744" s="9" t="s">
        <v>1545</v>
      </c>
      <c r="AD744" s="9" t="s">
        <v>6552</v>
      </c>
      <c r="AE744" s="9" t="s">
        <v>1544</v>
      </c>
      <c r="AF744" s="9" t="s">
        <v>1545</v>
      </c>
      <c r="AG744" s="9" t="s">
        <v>6553</v>
      </c>
      <c r="AH744" s="9" t="s">
        <v>91</v>
      </c>
      <c r="AI744" s="9" t="s">
        <v>91</v>
      </c>
      <c r="AJ744" s="9" t="s">
        <v>91</v>
      </c>
      <c r="AK744" s="9" t="s">
        <v>91</v>
      </c>
      <c r="AL744" s="9" t="s">
        <v>91</v>
      </c>
      <c r="AM744" s="9" t="s">
        <v>91</v>
      </c>
      <c r="AN744" s="9" t="s">
        <v>6554</v>
      </c>
      <c r="AO744" s="19">
        <f>EDATE(Table2[[#This Row],[Licensed to]], -13)</f>
        <v>46142</v>
      </c>
      <c r="AP744" s="19">
        <f>EDATE(Table2[[#This Row],[Licensed to]],-4)</f>
        <v>46418</v>
      </c>
      <c r="AQ744" s="19">
        <f>EDATE(Table2[[#This Row],[Licensed to]], -13)</f>
        <v>46142</v>
      </c>
      <c r="AR744" s="19">
        <f>EDATE(Table2[[#This Row],[Licensed to]],-4)</f>
        <v>46418</v>
      </c>
    </row>
    <row r="745" spans="1:44">
      <c r="A745" s="9" t="s">
        <v>6555</v>
      </c>
      <c r="B745" s="32"/>
      <c r="C745" s="44">
        <v>38546</v>
      </c>
      <c r="D745" s="33">
        <f>Table3[[#This Row],[Closed Date]]+ (7*365)</f>
        <v>41101</v>
      </c>
      <c r="E745" s="33" t="s">
        <v>541</v>
      </c>
      <c r="F745" s="32"/>
      <c r="G745" s="32"/>
      <c r="H745" s="32">
        <v>143</v>
      </c>
      <c r="I745" s="33">
        <v>37816</v>
      </c>
      <c r="J745" s="33">
        <v>38546</v>
      </c>
      <c r="K745" s="32"/>
      <c r="L745" s="32" t="s">
        <v>809</v>
      </c>
      <c r="M745" s="32" t="s">
        <v>94</v>
      </c>
      <c r="N745" s="32">
        <v>2</v>
      </c>
      <c r="O745" s="9"/>
      <c r="P745" s="9" t="s">
        <v>544</v>
      </c>
      <c r="Q745" s="9" t="s">
        <v>403</v>
      </c>
      <c r="R745" s="9"/>
      <c r="S745" s="9"/>
      <c r="T745" s="9"/>
      <c r="U745" s="9"/>
      <c r="V745" s="9" t="s">
        <v>6556</v>
      </c>
      <c r="W745" s="9"/>
      <c r="X745" s="9"/>
      <c r="Y745" s="9"/>
      <c r="Z745" s="9" t="s">
        <v>6557</v>
      </c>
      <c r="AA745" s="9" t="s">
        <v>6558</v>
      </c>
      <c r="AB745" s="9" t="s">
        <v>104</v>
      </c>
      <c r="AC745" s="9" t="s">
        <v>105</v>
      </c>
      <c r="AD745" s="9" t="s">
        <v>6559</v>
      </c>
      <c r="AE745" s="9" t="s">
        <v>104</v>
      </c>
      <c r="AF745" s="9" t="s">
        <v>105</v>
      </c>
      <c r="AG745" s="9" t="s">
        <v>6560</v>
      </c>
      <c r="AH745" s="9" t="s">
        <v>91</v>
      </c>
      <c r="AI745" s="9" t="s">
        <v>91</v>
      </c>
      <c r="AJ745" s="9" t="s">
        <v>91</v>
      </c>
      <c r="AK745" s="9" t="s">
        <v>91</v>
      </c>
      <c r="AL745" s="9" t="s">
        <v>91</v>
      </c>
      <c r="AM745" s="9" t="s">
        <v>91</v>
      </c>
      <c r="AN745" s="9" t="s">
        <v>274</v>
      </c>
      <c r="AO745" s="19">
        <f>EDATE(Table2[[#This Row],[Licensed to]], -13)</f>
        <v>45991</v>
      </c>
      <c r="AP745" s="19">
        <f>EDATE(Table2[[#This Row],[Licensed to]],-4)</f>
        <v>46265</v>
      </c>
      <c r="AQ745" s="19">
        <f>EDATE(Table2[[#This Row],[Licensed to]], -13)</f>
        <v>45991</v>
      </c>
      <c r="AR745" s="19">
        <f>EDATE(Table2[[#This Row],[Licensed to]],-4)</f>
        <v>46265</v>
      </c>
    </row>
    <row r="746" spans="1:44">
      <c r="A746" s="9" t="s">
        <v>6561</v>
      </c>
      <c r="B746" s="33">
        <v>42125</v>
      </c>
      <c r="C746" s="44">
        <v>42557</v>
      </c>
      <c r="D746" s="33">
        <f>Table3[[#This Row],[Closed Date]]+ (7*365)</f>
        <v>45112</v>
      </c>
      <c r="E746" s="33"/>
      <c r="F746" s="32"/>
      <c r="G746" s="32">
        <v>17486</v>
      </c>
      <c r="H746" s="32">
        <v>101203</v>
      </c>
      <c r="I746" s="33">
        <v>42125</v>
      </c>
      <c r="J746" s="33">
        <v>42521</v>
      </c>
      <c r="K746" s="33">
        <v>42886</v>
      </c>
      <c r="L746" s="32" t="s">
        <v>73</v>
      </c>
      <c r="M746" s="32" t="s">
        <v>94</v>
      </c>
      <c r="N746" s="32">
        <v>5</v>
      </c>
      <c r="O746" s="9" t="s">
        <v>6562</v>
      </c>
      <c r="P746" s="9" t="s">
        <v>3365</v>
      </c>
      <c r="Q746" s="9" t="s">
        <v>6563</v>
      </c>
      <c r="R746" s="9" t="s">
        <v>6564</v>
      </c>
      <c r="S746" s="9" t="s">
        <v>658</v>
      </c>
      <c r="T746" s="9"/>
      <c r="U746" s="9"/>
      <c r="V746" s="9" t="s">
        <v>6565</v>
      </c>
      <c r="W746" s="9" t="s">
        <v>6566</v>
      </c>
      <c r="X746" s="9" t="s">
        <v>6567</v>
      </c>
      <c r="Y746" s="9"/>
      <c r="Z746" s="9" t="s">
        <v>6568</v>
      </c>
      <c r="AA746" s="9" t="s">
        <v>6569</v>
      </c>
      <c r="AB746" s="9" t="s">
        <v>87</v>
      </c>
      <c r="AC746" s="9" t="s">
        <v>154</v>
      </c>
      <c r="AD746" s="9" t="s">
        <v>6570</v>
      </c>
      <c r="AE746" s="9" t="s">
        <v>87</v>
      </c>
      <c r="AF746" s="9" t="s">
        <v>126</v>
      </c>
      <c r="AG746" s="9" t="s">
        <v>6571</v>
      </c>
      <c r="AH746" s="9" t="s">
        <v>91</v>
      </c>
      <c r="AI746" s="9" t="s">
        <v>91</v>
      </c>
      <c r="AJ746" s="9" t="s">
        <v>91</v>
      </c>
      <c r="AK746" s="9" t="s">
        <v>90</v>
      </c>
      <c r="AL746" s="9" t="s">
        <v>91</v>
      </c>
      <c r="AM746" s="9" t="s">
        <v>91</v>
      </c>
      <c r="AN746" s="9" t="s">
        <v>6572</v>
      </c>
      <c r="AO746" s="19">
        <f>EDATE(Table2[[#This Row],[Licensed to]], -13)</f>
        <v>46264</v>
      </c>
      <c r="AP746" s="19">
        <f>EDATE(Table2[[#This Row],[Licensed to]],-4)</f>
        <v>46537</v>
      </c>
      <c r="AQ746" s="19">
        <f>EDATE(Table2[[#This Row],[Licensed to]], -13)</f>
        <v>46264</v>
      </c>
      <c r="AR746" s="19">
        <f>EDATE(Table2[[#This Row],[Licensed to]],-4)</f>
        <v>46537</v>
      </c>
    </row>
    <row r="747" spans="1:44">
      <c r="A747" s="1" t="s">
        <v>6573</v>
      </c>
      <c r="B747" s="11">
        <v>39087</v>
      </c>
      <c r="C747" s="46">
        <v>45869</v>
      </c>
      <c r="D747" s="33">
        <f>Table3[[#This Row],[Closed Date]]+ (7*365)</f>
        <v>48424</v>
      </c>
      <c r="E747" s="33"/>
      <c r="F747" s="39" t="s">
        <v>6574</v>
      </c>
      <c r="G747" s="3">
        <v>13869</v>
      </c>
      <c r="H747" s="3">
        <v>100574</v>
      </c>
      <c r="I747" s="11">
        <v>45200</v>
      </c>
      <c r="J747" s="11">
        <v>45930</v>
      </c>
      <c r="K747" s="40"/>
      <c r="L747" s="40" t="s">
        <v>93</v>
      </c>
      <c r="M747" s="3" t="s">
        <v>94</v>
      </c>
      <c r="N747" s="3">
        <v>5</v>
      </c>
      <c r="O747" s="3" t="s">
        <v>6575</v>
      </c>
      <c r="P747" s="3" t="s">
        <v>6576</v>
      </c>
      <c r="Q747" s="4" t="s">
        <v>6577</v>
      </c>
      <c r="R747" s="4" t="s">
        <v>6578</v>
      </c>
      <c r="S747" s="4" t="s">
        <v>6577</v>
      </c>
      <c r="T747" s="4"/>
      <c r="U747" s="4"/>
      <c r="V747" s="4" t="s">
        <v>6579</v>
      </c>
      <c r="W747" s="4" t="s">
        <v>6579</v>
      </c>
      <c r="X747" s="4" t="s">
        <v>6580</v>
      </c>
      <c r="Y747" s="4" t="s">
        <v>6581</v>
      </c>
      <c r="Z747" s="41" t="s">
        <v>6582</v>
      </c>
      <c r="AA747" s="4" t="s">
        <v>6583</v>
      </c>
      <c r="AB747" s="4" t="s">
        <v>87</v>
      </c>
      <c r="AC747" s="1" t="s">
        <v>212</v>
      </c>
      <c r="AD747" s="4" t="s">
        <v>6584</v>
      </c>
      <c r="AE747" s="4" t="s">
        <v>87</v>
      </c>
      <c r="AF747" s="1" t="s">
        <v>790</v>
      </c>
      <c r="AG747" s="4" t="s">
        <v>6585</v>
      </c>
      <c r="AH747" s="3" t="s">
        <v>90</v>
      </c>
      <c r="AI747" s="3" t="s">
        <v>91</v>
      </c>
      <c r="AJ747" s="3" t="s">
        <v>91</v>
      </c>
      <c r="AK747" s="3" t="s">
        <v>91</v>
      </c>
      <c r="AL747" s="3" t="s">
        <v>91</v>
      </c>
      <c r="AM747" s="3" t="s">
        <v>91</v>
      </c>
      <c r="AN747" s="5">
        <f>EDATE(Table2[[#This Row],[Licensed to]],-4)</f>
        <v>46568</v>
      </c>
      <c r="AO747" s="19">
        <f>EDATE(Table2[[#This Row],[Licensed to]], -13)</f>
        <v>46295</v>
      </c>
      <c r="AP747" s="19">
        <f>EDATE(Table2[[#This Row],[Licensed to]],-4)</f>
        <v>46568</v>
      </c>
      <c r="AQ747" s="19">
        <f>EDATE(Table2[[#This Row],[Licensed to]], -13)</f>
        <v>46295</v>
      </c>
      <c r="AR747" s="19">
        <f>EDATE(Table2[[#This Row],[Licensed to]],-4)</f>
        <v>46568</v>
      </c>
    </row>
    <row r="748" spans="1:44">
      <c r="A748" s="9" t="s">
        <v>6586</v>
      </c>
      <c r="B748" s="33">
        <v>38386</v>
      </c>
      <c r="C748" s="44">
        <v>39114</v>
      </c>
      <c r="D748" s="33">
        <f>Table3[[#This Row],[Closed Date]]+ (7*365)</f>
        <v>41669</v>
      </c>
      <c r="E748" s="33">
        <v>45817</v>
      </c>
      <c r="F748" s="32"/>
      <c r="G748" s="32"/>
      <c r="H748" s="32">
        <v>100398</v>
      </c>
      <c r="I748" s="33">
        <v>38750</v>
      </c>
      <c r="J748" s="33">
        <v>39114</v>
      </c>
      <c r="K748" s="32"/>
      <c r="L748" s="32" t="s">
        <v>73</v>
      </c>
      <c r="M748" s="32" t="s">
        <v>169</v>
      </c>
      <c r="N748" s="32">
        <v>2</v>
      </c>
      <c r="O748" s="9" t="s">
        <v>6587</v>
      </c>
      <c r="P748" s="9" t="s">
        <v>6588</v>
      </c>
      <c r="Q748" s="9" t="s">
        <v>1933</v>
      </c>
      <c r="R748" s="9" t="s">
        <v>786</v>
      </c>
      <c r="S748" s="9" t="s">
        <v>1933</v>
      </c>
      <c r="T748" s="9"/>
      <c r="U748" s="9"/>
      <c r="V748" s="9" t="s">
        <v>6589</v>
      </c>
      <c r="W748" s="9"/>
      <c r="X748" s="9"/>
      <c r="Y748" s="9"/>
      <c r="Z748" s="9" t="s">
        <v>6590</v>
      </c>
      <c r="AA748" s="9" t="s">
        <v>6591</v>
      </c>
      <c r="AB748" s="9" t="s">
        <v>104</v>
      </c>
      <c r="AC748" s="9" t="s">
        <v>105</v>
      </c>
      <c r="AD748" s="9" t="s">
        <v>6591</v>
      </c>
      <c r="AE748" s="9" t="s">
        <v>104</v>
      </c>
      <c r="AF748" s="9" t="s">
        <v>105</v>
      </c>
      <c r="AG748" s="9" t="s">
        <v>6592</v>
      </c>
      <c r="AH748" s="9" t="s">
        <v>91</v>
      </c>
      <c r="AI748" s="9" t="s">
        <v>91</v>
      </c>
      <c r="AJ748" s="9" t="s">
        <v>91</v>
      </c>
      <c r="AK748" s="9" t="s">
        <v>91</v>
      </c>
      <c r="AL748" s="9" t="s">
        <v>90</v>
      </c>
      <c r="AM748" s="9" t="s">
        <v>91</v>
      </c>
      <c r="AN748" s="9" t="s">
        <v>6593</v>
      </c>
      <c r="AO748" s="19">
        <f>EDATE(Table2[[#This Row],[Licensed to]], -13)</f>
        <v>45229</v>
      </c>
      <c r="AP748" s="19">
        <f>EDATE(Table2[[#This Row],[Licensed to]],-4)</f>
        <v>45503</v>
      </c>
      <c r="AQ748" s="19">
        <f>EDATE(Table2[[#This Row],[Licensed to]], -13)</f>
        <v>45229</v>
      </c>
      <c r="AR748" s="19">
        <f>EDATE(Table2[[#This Row],[Licensed to]],-4)</f>
        <v>45503</v>
      </c>
    </row>
    <row r="749" spans="1:44">
      <c r="A749" s="9" t="s">
        <v>6594</v>
      </c>
      <c r="B749" s="33">
        <v>41499</v>
      </c>
      <c r="C749" s="44">
        <v>41799</v>
      </c>
      <c r="D749" s="33">
        <f>Table3[[#This Row],[Closed Date]]+ (7*365)</f>
        <v>44354</v>
      </c>
      <c r="E749" s="33"/>
      <c r="F749" s="32"/>
      <c r="G749" s="32"/>
      <c r="H749" s="32">
        <v>101022</v>
      </c>
      <c r="I749" s="33">
        <v>41499</v>
      </c>
      <c r="J749" s="33">
        <v>41851</v>
      </c>
      <c r="K749" s="32"/>
      <c r="L749" s="32" t="s">
        <v>73</v>
      </c>
      <c r="M749" s="32" t="s">
        <v>94</v>
      </c>
      <c r="N749" s="32">
        <v>1</v>
      </c>
      <c r="O749" s="9" t="s">
        <v>6595</v>
      </c>
      <c r="P749" s="9" t="s">
        <v>3043</v>
      </c>
      <c r="Q749" s="9" t="s">
        <v>5426</v>
      </c>
      <c r="R749" s="9" t="s">
        <v>2712</v>
      </c>
      <c r="S749" s="9" t="s">
        <v>1727</v>
      </c>
      <c r="T749" s="9"/>
      <c r="U749" s="9"/>
      <c r="V749" s="9" t="s">
        <v>6596</v>
      </c>
      <c r="W749" s="9"/>
      <c r="X749" s="9" t="s">
        <v>6597</v>
      </c>
      <c r="Y749" s="9"/>
      <c r="Z749" s="9" t="s">
        <v>6598</v>
      </c>
      <c r="AA749" s="9" t="s">
        <v>6599</v>
      </c>
      <c r="AB749" s="9" t="s">
        <v>334</v>
      </c>
      <c r="AC749" s="9" t="s">
        <v>335</v>
      </c>
      <c r="AD749" s="9" t="s">
        <v>6599</v>
      </c>
      <c r="AE749" s="9" t="s">
        <v>334</v>
      </c>
      <c r="AF749" s="9" t="s">
        <v>335</v>
      </c>
      <c r="AG749" s="9" t="s">
        <v>6600</v>
      </c>
      <c r="AH749" s="9" t="s">
        <v>91</v>
      </c>
      <c r="AI749" s="9" t="s">
        <v>91</v>
      </c>
      <c r="AJ749" s="9" t="s">
        <v>91</v>
      </c>
      <c r="AK749" s="9" t="s">
        <v>91</v>
      </c>
      <c r="AL749" s="9" t="s">
        <v>91</v>
      </c>
      <c r="AM749" s="9" t="s">
        <v>91</v>
      </c>
      <c r="AN749" s="9" t="s">
        <v>6601</v>
      </c>
      <c r="AO749" s="19">
        <f>EDATE(Table2[[#This Row],[Licensed to]], -13)</f>
        <v>46203</v>
      </c>
      <c r="AP749" s="19">
        <f>EDATE(Table2[[#This Row],[Licensed to]],-4)</f>
        <v>46477</v>
      </c>
      <c r="AQ749" s="19">
        <f>EDATE(Table2[[#This Row],[Licensed to]], -13)</f>
        <v>46203</v>
      </c>
      <c r="AR749" s="19">
        <f>EDATE(Table2[[#This Row],[Licensed to]],-4)</f>
        <v>46477</v>
      </c>
    </row>
    <row r="750" spans="1:44">
      <c r="A750" s="9" t="s">
        <v>6602</v>
      </c>
      <c r="B750" s="33">
        <v>40886</v>
      </c>
      <c r="C750" s="44">
        <v>45458</v>
      </c>
      <c r="D750" s="33">
        <f>Table3[[#This Row],[Closed Date]]+ (7*365)</f>
        <v>48013</v>
      </c>
      <c r="E750" s="33"/>
      <c r="F750" s="32"/>
      <c r="G750" s="32">
        <v>10901</v>
      </c>
      <c r="H750" s="32">
        <v>100933</v>
      </c>
      <c r="I750" s="33">
        <v>44896</v>
      </c>
      <c r="J750" s="33">
        <v>45458</v>
      </c>
      <c r="K750" s="32"/>
      <c r="L750" s="32" t="s">
        <v>93</v>
      </c>
      <c r="M750" s="32" t="s">
        <v>74</v>
      </c>
      <c r="N750" s="32">
        <v>3</v>
      </c>
      <c r="O750" s="9" t="s">
        <v>6603</v>
      </c>
      <c r="P750" s="9" t="s">
        <v>6604</v>
      </c>
      <c r="Q750" s="9" t="s">
        <v>6605</v>
      </c>
      <c r="R750" s="9" t="s">
        <v>1590</v>
      </c>
      <c r="S750" s="9" t="s">
        <v>5728</v>
      </c>
      <c r="T750" s="9"/>
      <c r="U750" s="9"/>
      <c r="V750" s="9" t="s">
        <v>6606</v>
      </c>
      <c r="W750" s="9" t="s">
        <v>6607</v>
      </c>
      <c r="X750" s="9" t="s">
        <v>6608</v>
      </c>
      <c r="Y750" s="9"/>
      <c r="Z750" s="9" t="s">
        <v>6609</v>
      </c>
      <c r="AA750" s="9" t="s">
        <v>6610</v>
      </c>
      <c r="AB750" s="9" t="s">
        <v>238</v>
      </c>
      <c r="AC750" s="9" t="s">
        <v>652</v>
      </c>
      <c r="AD750" s="9" t="s">
        <v>6611</v>
      </c>
      <c r="AE750" s="9" t="s">
        <v>238</v>
      </c>
      <c r="AF750" s="9" t="s">
        <v>652</v>
      </c>
      <c r="AG750" s="9" t="s">
        <v>6612</v>
      </c>
      <c r="AH750" s="9" t="s">
        <v>90</v>
      </c>
      <c r="AI750" s="9" t="s">
        <v>91</v>
      </c>
      <c r="AJ750" s="9" t="s">
        <v>91</v>
      </c>
      <c r="AK750" s="9" t="s">
        <v>91</v>
      </c>
      <c r="AL750" s="9" t="s">
        <v>90</v>
      </c>
      <c r="AM750" s="9" t="s">
        <v>91</v>
      </c>
      <c r="AN750" s="9"/>
      <c r="AO750" s="19">
        <f>EDATE(Table2[[#This Row],[Licensed to]], -13)</f>
        <v>45777</v>
      </c>
      <c r="AP750" s="19">
        <f>EDATE(Table2[[#This Row],[Licensed to]],-4)</f>
        <v>46053</v>
      </c>
      <c r="AQ750" s="19">
        <f>EDATE(Table2[[#This Row],[Licensed to]], -13)</f>
        <v>45777</v>
      </c>
      <c r="AR750" s="19">
        <f>EDATE(Table2[[#This Row],[Licensed to]],-4)</f>
        <v>46053</v>
      </c>
    </row>
    <row r="751" spans="1:44">
      <c r="A751" s="9" t="s">
        <v>6613</v>
      </c>
      <c r="B751" s="33">
        <v>41426</v>
      </c>
      <c r="C751" s="44">
        <v>42856</v>
      </c>
      <c r="D751" s="33">
        <f>Table3[[#This Row],[Closed Date]]+ (7*365)</f>
        <v>45411</v>
      </c>
      <c r="E751" s="33"/>
      <c r="F751" s="32"/>
      <c r="G751" s="32"/>
      <c r="H751" s="32">
        <v>357825</v>
      </c>
      <c r="I751" s="33">
        <v>42522</v>
      </c>
      <c r="J751" s="33">
        <v>43251</v>
      </c>
      <c r="K751" s="32"/>
      <c r="L751" s="32" t="s">
        <v>93</v>
      </c>
      <c r="M751" s="32" t="s">
        <v>74</v>
      </c>
      <c r="N751" s="32">
        <v>3</v>
      </c>
      <c r="O751" s="9" t="s">
        <v>6614</v>
      </c>
      <c r="P751" s="9" t="s">
        <v>2935</v>
      </c>
      <c r="Q751" s="9" t="s">
        <v>899</v>
      </c>
      <c r="R751" s="9" t="s">
        <v>6615</v>
      </c>
      <c r="S751" s="9" t="s">
        <v>6616</v>
      </c>
      <c r="T751" s="9"/>
      <c r="U751" s="9"/>
      <c r="V751" s="9" t="s">
        <v>6617</v>
      </c>
      <c r="W751" s="9"/>
      <c r="X751" s="9" t="s">
        <v>6618</v>
      </c>
      <c r="Y751" s="9"/>
      <c r="Z751" s="9" t="s">
        <v>6619</v>
      </c>
      <c r="AA751" s="9" t="s">
        <v>6620</v>
      </c>
      <c r="AB751" s="9" t="s">
        <v>87</v>
      </c>
      <c r="AC751" s="9" t="s">
        <v>126</v>
      </c>
      <c r="AD751" s="9" t="s">
        <v>6620</v>
      </c>
      <c r="AE751" s="9" t="s">
        <v>87</v>
      </c>
      <c r="AF751" s="9" t="s">
        <v>126</v>
      </c>
      <c r="AG751" s="9" t="s">
        <v>6621</v>
      </c>
      <c r="AH751" s="9" t="s">
        <v>91</v>
      </c>
      <c r="AI751" s="9" t="s">
        <v>91</v>
      </c>
      <c r="AJ751" s="9" t="s">
        <v>91</v>
      </c>
      <c r="AK751" s="9" t="s">
        <v>91</v>
      </c>
      <c r="AL751" s="9" t="s">
        <v>91</v>
      </c>
      <c r="AM751" s="9" t="s">
        <v>91</v>
      </c>
      <c r="AN751" s="9" t="s">
        <v>417</v>
      </c>
      <c r="AO751" s="19">
        <f>EDATE(Table2[[#This Row],[Licensed to]], -13)</f>
        <v>45930</v>
      </c>
      <c r="AP751" s="19">
        <f>EDATE(Table2[[#This Row],[Licensed to]],-4)</f>
        <v>46203</v>
      </c>
      <c r="AQ751" s="19">
        <f>EDATE(Table2[[#This Row],[Licensed to]], -13)</f>
        <v>45930</v>
      </c>
      <c r="AR751" s="19">
        <f>EDATE(Table2[[#This Row],[Licensed to]],-4)</f>
        <v>46203</v>
      </c>
    </row>
    <row r="752" spans="1:44">
      <c r="A752" s="9" t="s">
        <v>6622</v>
      </c>
      <c r="B752" s="33">
        <v>35076</v>
      </c>
      <c r="C752" s="44">
        <v>40126</v>
      </c>
      <c r="D752" s="33">
        <f>Table3[[#This Row],[Closed Date]]+ (7*365)</f>
        <v>42681</v>
      </c>
      <c r="E752" s="33">
        <v>45817</v>
      </c>
      <c r="F752" s="32"/>
      <c r="G752" s="32"/>
      <c r="H752" s="32">
        <v>100007</v>
      </c>
      <c r="I752" s="33">
        <v>39630</v>
      </c>
      <c r="J752" s="33">
        <v>40359</v>
      </c>
      <c r="K752" s="32"/>
      <c r="L752" s="32" t="s">
        <v>93</v>
      </c>
      <c r="M752" s="32" t="s">
        <v>74</v>
      </c>
      <c r="N752" s="32">
        <v>2</v>
      </c>
      <c r="O752" s="9"/>
      <c r="P752" s="9" t="s">
        <v>6623</v>
      </c>
      <c r="Q752" s="9" t="s">
        <v>6624</v>
      </c>
      <c r="R752" s="9"/>
      <c r="S752" s="9"/>
      <c r="T752" s="9"/>
      <c r="U752" s="9"/>
      <c r="V752" s="9" t="s">
        <v>6625</v>
      </c>
      <c r="W752" s="9"/>
      <c r="X752" s="9"/>
      <c r="Y752" s="9"/>
      <c r="Z752" s="9"/>
      <c r="AA752" s="9" t="s">
        <v>6626</v>
      </c>
      <c r="AB752" s="9" t="s">
        <v>440</v>
      </c>
      <c r="AC752" s="9" t="s">
        <v>441</v>
      </c>
      <c r="AD752" s="9" t="s">
        <v>6627</v>
      </c>
      <c r="AE752" s="9" t="s">
        <v>440</v>
      </c>
      <c r="AF752" s="9" t="s">
        <v>441</v>
      </c>
      <c r="AG752" s="9" t="s">
        <v>6627</v>
      </c>
      <c r="AH752" s="9" t="s">
        <v>91</v>
      </c>
      <c r="AI752" s="9" t="s">
        <v>91</v>
      </c>
      <c r="AJ752" s="9" t="s">
        <v>91</v>
      </c>
      <c r="AK752" s="9" t="s">
        <v>91</v>
      </c>
      <c r="AL752" s="9" t="s">
        <v>90</v>
      </c>
      <c r="AM752" s="9" t="s">
        <v>91</v>
      </c>
      <c r="AN752" s="9" t="s">
        <v>807</v>
      </c>
      <c r="AO752" s="19">
        <f>EDATE(Table2[[#This Row],[Licensed to]], -13)</f>
        <v>45626</v>
      </c>
      <c r="AP752" s="19">
        <f>EDATE(Table2[[#This Row],[Licensed to]],-4)</f>
        <v>45900</v>
      </c>
      <c r="AQ752" s="19">
        <f>EDATE(Table2[[#This Row],[Licensed to]], -13)</f>
        <v>45626</v>
      </c>
      <c r="AR752" s="19">
        <f>EDATE(Table2[[#This Row],[Licensed to]],-4)</f>
        <v>45900</v>
      </c>
    </row>
    <row r="753" spans="1:44">
      <c r="A753" s="9" t="s">
        <v>6628</v>
      </c>
      <c r="B753" s="33">
        <v>34087</v>
      </c>
      <c r="C753" s="44">
        <v>44347</v>
      </c>
      <c r="D753" s="33">
        <f>Table3[[#This Row],[Closed Date]]+ (7*365)</f>
        <v>46902</v>
      </c>
      <c r="E753" s="33"/>
      <c r="F753" s="32"/>
      <c r="G753" s="32">
        <v>10081</v>
      </c>
      <c r="H753" s="32">
        <v>54</v>
      </c>
      <c r="I753" s="33">
        <v>43340</v>
      </c>
      <c r="J753" s="33">
        <v>44074</v>
      </c>
      <c r="K753" s="32"/>
      <c r="L753" s="32" t="s">
        <v>93</v>
      </c>
      <c r="M753" s="32" t="s">
        <v>94</v>
      </c>
      <c r="N753" s="32">
        <v>5</v>
      </c>
      <c r="O753" s="9" t="s">
        <v>6629</v>
      </c>
      <c r="P753" s="9" t="s">
        <v>3668</v>
      </c>
      <c r="Q753" s="9" t="s">
        <v>6630</v>
      </c>
      <c r="R753" s="9" t="s">
        <v>533</v>
      </c>
      <c r="S753" s="9" t="s">
        <v>6631</v>
      </c>
      <c r="T753" s="9" t="s">
        <v>6632</v>
      </c>
      <c r="U753" s="9" t="s">
        <v>6633</v>
      </c>
      <c r="V753" s="9" t="s">
        <v>6634</v>
      </c>
      <c r="W753" s="9" t="s">
        <v>6634</v>
      </c>
      <c r="X753" s="9" t="s">
        <v>6635</v>
      </c>
      <c r="Y753" s="9" t="s">
        <v>6636</v>
      </c>
      <c r="Z753" s="9" t="s">
        <v>6637</v>
      </c>
      <c r="AA753" s="9" t="s">
        <v>6638</v>
      </c>
      <c r="AB753" s="9" t="s">
        <v>358</v>
      </c>
      <c r="AC753" s="9" t="s">
        <v>359</v>
      </c>
      <c r="AD753" s="9" t="s">
        <v>6638</v>
      </c>
      <c r="AE753" s="9" t="s">
        <v>358</v>
      </c>
      <c r="AF753" s="9" t="s">
        <v>359</v>
      </c>
      <c r="AG753" s="9" t="s">
        <v>6639</v>
      </c>
      <c r="AH753" s="9" t="s">
        <v>91</v>
      </c>
      <c r="AI753" s="9" t="s">
        <v>91</v>
      </c>
      <c r="AJ753" s="9" t="s">
        <v>91</v>
      </c>
      <c r="AK753" s="9" t="s">
        <v>91</v>
      </c>
      <c r="AL753" s="9" t="s">
        <v>91</v>
      </c>
      <c r="AM753" s="9" t="s">
        <v>91</v>
      </c>
      <c r="AN753" s="9" t="s">
        <v>274</v>
      </c>
      <c r="AO753" s="19">
        <f>EDATE(Table2[[#This Row],[Licensed to]], -13)</f>
        <v>45960</v>
      </c>
      <c r="AP753" s="19">
        <f>EDATE(Table2[[#This Row],[Licensed to]],-4)</f>
        <v>46233</v>
      </c>
      <c r="AQ753" s="19">
        <f>EDATE(Table2[[#This Row],[Licensed to]], -13)</f>
        <v>45960</v>
      </c>
      <c r="AR753" s="19">
        <f>EDATE(Table2[[#This Row],[Licensed to]],-4)</f>
        <v>46233</v>
      </c>
    </row>
    <row r="754" spans="1:44">
      <c r="A754" s="9" t="s">
        <v>6640</v>
      </c>
      <c r="B754" s="33">
        <v>39783</v>
      </c>
      <c r="C754" s="44">
        <v>41057</v>
      </c>
      <c r="D754" s="33">
        <f>Table3[[#This Row],[Closed Date]]+ (7*365)</f>
        <v>43612</v>
      </c>
      <c r="E754" s="33"/>
      <c r="F754" s="32"/>
      <c r="G754" s="32"/>
      <c r="H754" s="32">
        <v>100723</v>
      </c>
      <c r="I754" s="33">
        <v>40448</v>
      </c>
      <c r="J754" s="33">
        <v>40877</v>
      </c>
      <c r="K754" s="32"/>
      <c r="L754" s="32" t="s">
        <v>93</v>
      </c>
      <c r="M754" s="32" t="s">
        <v>94</v>
      </c>
      <c r="N754" s="32">
        <v>5</v>
      </c>
      <c r="O754" s="9" t="s">
        <v>6641</v>
      </c>
      <c r="P754" s="9" t="s">
        <v>2147</v>
      </c>
      <c r="Q754" s="9" t="s">
        <v>6642</v>
      </c>
      <c r="R754" s="9" t="s">
        <v>2922</v>
      </c>
      <c r="S754" s="9" t="s">
        <v>6643</v>
      </c>
      <c r="T754" s="9"/>
      <c r="U754" s="9"/>
      <c r="V754" s="9" t="s">
        <v>6644</v>
      </c>
      <c r="W754" s="9"/>
      <c r="X754" s="9" t="s">
        <v>2924</v>
      </c>
      <c r="Y754" s="9"/>
      <c r="Z754" s="9" t="s">
        <v>6645</v>
      </c>
      <c r="AA754" s="9" t="s">
        <v>6646</v>
      </c>
      <c r="AB754" s="9" t="s">
        <v>87</v>
      </c>
      <c r="AC754" s="9" t="s">
        <v>2771</v>
      </c>
      <c r="AD754" s="9" t="s">
        <v>6647</v>
      </c>
      <c r="AE754" s="9" t="s">
        <v>87</v>
      </c>
      <c r="AF754" s="9" t="s">
        <v>272</v>
      </c>
      <c r="AG754" s="9" t="s">
        <v>6648</v>
      </c>
      <c r="AH754" s="9" t="s">
        <v>91</v>
      </c>
      <c r="AI754" s="9" t="s">
        <v>91</v>
      </c>
      <c r="AJ754" s="9" t="s">
        <v>91</v>
      </c>
      <c r="AK754" s="9" t="s">
        <v>91</v>
      </c>
      <c r="AL754" s="9" t="s">
        <v>91</v>
      </c>
      <c r="AM754" s="9" t="s">
        <v>91</v>
      </c>
      <c r="AN754" s="9" t="s">
        <v>6649</v>
      </c>
      <c r="AO754" s="19">
        <f>EDATE(Table2[[#This Row],[Licensed to]], -13)</f>
        <v>45716</v>
      </c>
      <c r="AP754" s="19">
        <f>EDATE(Table2[[#This Row],[Licensed to]],-4)</f>
        <v>45991</v>
      </c>
      <c r="AQ754" s="19">
        <f>EDATE(Table2[[#This Row],[Licensed to]], -13)</f>
        <v>45716</v>
      </c>
      <c r="AR754" s="19">
        <f>EDATE(Table2[[#This Row],[Licensed to]],-4)</f>
        <v>45991</v>
      </c>
    </row>
    <row r="755" spans="1:44">
      <c r="A755" s="9" t="s">
        <v>6650</v>
      </c>
      <c r="B755" s="33">
        <v>40212</v>
      </c>
      <c r="C755" s="44">
        <v>41661</v>
      </c>
      <c r="D755" s="33">
        <f>Table3[[#This Row],[Closed Date]]+ (7*365)</f>
        <v>44216</v>
      </c>
      <c r="E755" s="33"/>
      <c r="F755" s="32"/>
      <c r="G755" s="32"/>
      <c r="H755" s="32">
        <v>100823</v>
      </c>
      <c r="I755" s="33">
        <v>41306</v>
      </c>
      <c r="J755" s="33">
        <v>42035</v>
      </c>
      <c r="K755" s="32"/>
      <c r="L755" s="32" t="s">
        <v>93</v>
      </c>
      <c r="M755" s="32" t="s">
        <v>94</v>
      </c>
      <c r="N755" s="32">
        <v>5</v>
      </c>
      <c r="O755" s="9" t="s">
        <v>6641</v>
      </c>
      <c r="P755" s="9" t="s">
        <v>6651</v>
      </c>
      <c r="Q755" s="9" t="s">
        <v>6652</v>
      </c>
      <c r="R755" s="9" t="s">
        <v>2922</v>
      </c>
      <c r="S755" s="9" t="s">
        <v>6643</v>
      </c>
      <c r="T755" s="9"/>
      <c r="U755" s="9"/>
      <c r="V755" s="9" t="s">
        <v>6653</v>
      </c>
      <c r="W755" s="9"/>
      <c r="X755" s="9" t="s">
        <v>6654</v>
      </c>
      <c r="Y755" s="9"/>
      <c r="Z755" s="9" t="s">
        <v>6645</v>
      </c>
      <c r="AA755" s="9" t="s">
        <v>6646</v>
      </c>
      <c r="AB755" s="9" t="s">
        <v>87</v>
      </c>
      <c r="AC755" s="9" t="s">
        <v>2771</v>
      </c>
      <c r="AD755" s="9" t="s">
        <v>6655</v>
      </c>
      <c r="AE755" s="9" t="s">
        <v>87</v>
      </c>
      <c r="AF755" s="9" t="s">
        <v>272</v>
      </c>
      <c r="AG755" s="9" t="s">
        <v>6656</v>
      </c>
      <c r="AH755" s="9" t="s">
        <v>91</v>
      </c>
      <c r="AI755" s="9" t="s">
        <v>91</v>
      </c>
      <c r="AJ755" s="9" t="s">
        <v>91</v>
      </c>
      <c r="AK755" s="9" t="s">
        <v>91</v>
      </c>
      <c r="AL755" s="9" t="s">
        <v>91</v>
      </c>
      <c r="AM755" s="9" t="s">
        <v>91</v>
      </c>
      <c r="AN755" s="9"/>
      <c r="AO755" s="19">
        <f>EDATE(Table2[[#This Row],[Licensed to]], -13)</f>
        <v>45657</v>
      </c>
      <c r="AP755" s="19">
        <f>EDATE(Table2[[#This Row],[Licensed to]],-4)</f>
        <v>45930</v>
      </c>
      <c r="AQ755" s="19">
        <f>EDATE(Table2[[#This Row],[Licensed to]], -13)</f>
        <v>45657</v>
      </c>
      <c r="AR755" s="19">
        <f>EDATE(Table2[[#This Row],[Licensed to]],-4)</f>
        <v>45930</v>
      </c>
    </row>
    <row r="756" spans="1:44">
      <c r="A756" s="9" t="s">
        <v>6657</v>
      </c>
      <c r="B756" s="33">
        <v>40431</v>
      </c>
      <c r="C756" s="44">
        <v>44022</v>
      </c>
      <c r="D756" s="33">
        <f>Table3[[#This Row],[Closed Date]]+ (7*365)</f>
        <v>46577</v>
      </c>
      <c r="E756" s="33"/>
      <c r="F756" s="32"/>
      <c r="G756" s="32">
        <v>10103</v>
      </c>
      <c r="H756" s="32">
        <v>100872</v>
      </c>
      <c r="I756" s="33">
        <v>43709</v>
      </c>
      <c r="J756" s="33">
        <v>44439</v>
      </c>
      <c r="K756" s="32"/>
      <c r="L756" s="32" t="s">
        <v>93</v>
      </c>
      <c r="M756" s="32" t="s">
        <v>74</v>
      </c>
      <c r="N756" s="32">
        <v>5</v>
      </c>
      <c r="O756" s="9" t="s">
        <v>6658</v>
      </c>
      <c r="P756" s="9" t="s">
        <v>6659</v>
      </c>
      <c r="Q756" s="9" t="s">
        <v>6660</v>
      </c>
      <c r="R756" s="9" t="s">
        <v>1931</v>
      </c>
      <c r="S756" s="9" t="s">
        <v>6661</v>
      </c>
      <c r="T756" s="9"/>
      <c r="U756" s="9"/>
      <c r="V756" s="9" t="s">
        <v>6662</v>
      </c>
      <c r="W756" s="9" t="s">
        <v>6663</v>
      </c>
      <c r="X756" s="9" t="s">
        <v>6662</v>
      </c>
      <c r="Y756" s="9"/>
      <c r="Z756" s="9" t="s">
        <v>6664</v>
      </c>
      <c r="AA756" s="9" t="s">
        <v>6665</v>
      </c>
      <c r="AB756" s="9" t="s">
        <v>87</v>
      </c>
      <c r="AC756" s="9" t="s">
        <v>385</v>
      </c>
      <c r="AD756" s="9" t="s">
        <v>6665</v>
      </c>
      <c r="AE756" s="9" t="s">
        <v>87</v>
      </c>
      <c r="AF756" s="9" t="s">
        <v>385</v>
      </c>
      <c r="AG756" s="9" t="s">
        <v>6666</v>
      </c>
      <c r="AH756" s="9" t="s">
        <v>91</v>
      </c>
      <c r="AI756" s="9" t="s">
        <v>91</v>
      </c>
      <c r="AJ756" s="9" t="s">
        <v>91</v>
      </c>
      <c r="AK756" s="9" t="s">
        <v>91</v>
      </c>
      <c r="AL756" s="9" t="s">
        <v>91</v>
      </c>
      <c r="AM756" s="9" t="s">
        <v>91</v>
      </c>
      <c r="AN756" s="9"/>
      <c r="AO756" s="19">
        <f>EDATE(Table2[[#This Row],[Licensed to]], -13)</f>
        <v>46172</v>
      </c>
      <c r="AP756" s="19">
        <f>EDATE(Table2[[#This Row],[Licensed to]],-4)</f>
        <v>46446</v>
      </c>
      <c r="AQ756" s="19">
        <f>EDATE(Table2[[#This Row],[Licensed to]], -13)</f>
        <v>46172</v>
      </c>
      <c r="AR756" s="19">
        <f>EDATE(Table2[[#This Row],[Licensed to]],-4)</f>
        <v>46446</v>
      </c>
    </row>
    <row r="757" spans="1:44">
      <c r="A757" s="9" t="s">
        <v>6667</v>
      </c>
      <c r="B757" s="33">
        <v>39646</v>
      </c>
      <c r="C757" s="44">
        <v>40499</v>
      </c>
      <c r="D757" s="33">
        <f>Table3[[#This Row],[Closed Date]]+ (7*365)</f>
        <v>43054</v>
      </c>
      <c r="E757" s="33">
        <v>45817</v>
      </c>
      <c r="F757" s="32"/>
      <c r="G757" s="32"/>
      <c r="H757" s="32">
        <v>100705</v>
      </c>
      <c r="I757" s="33">
        <v>40011</v>
      </c>
      <c r="J757" s="33">
        <v>40740</v>
      </c>
      <c r="K757" s="32"/>
      <c r="L757" s="32" t="s">
        <v>93</v>
      </c>
      <c r="M757" s="32" t="s">
        <v>74</v>
      </c>
      <c r="N757" s="32">
        <v>3</v>
      </c>
      <c r="O757" s="9" t="s">
        <v>6668</v>
      </c>
      <c r="P757" s="9" t="s">
        <v>6659</v>
      </c>
      <c r="Q757" s="9" t="s">
        <v>6660</v>
      </c>
      <c r="R757" s="9" t="s">
        <v>6669</v>
      </c>
      <c r="S757" s="9" t="s">
        <v>6670</v>
      </c>
      <c r="T757" s="9"/>
      <c r="U757" s="9"/>
      <c r="V757" s="9" t="s">
        <v>6671</v>
      </c>
      <c r="W757" s="9"/>
      <c r="X757" s="9"/>
      <c r="Y757" s="9"/>
      <c r="Z757" s="9" t="s">
        <v>6664</v>
      </c>
      <c r="AA757" s="9" t="s">
        <v>6672</v>
      </c>
      <c r="AB757" s="9" t="s">
        <v>87</v>
      </c>
      <c r="AC757" s="9" t="s">
        <v>385</v>
      </c>
      <c r="AD757" s="9" t="s">
        <v>6672</v>
      </c>
      <c r="AE757" s="9" t="s">
        <v>87</v>
      </c>
      <c r="AF757" s="9" t="s">
        <v>385</v>
      </c>
      <c r="AG757" s="9" t="s">
        <v>3885</v>
      </c>
      <c r="AH757" s="9" t="s">
        <v>91</v>
      </c>
      <c r="AI757" s="9" t="s">
        <v>91</v>
      </c>
      <c r="AJ757" s="9" t="s">
        <v>91</v>
      </c>
      <c r="AK757" s="9" t="s">
        <v>91</v>
      </c>
      <c r="AL757" s="9" t="s">
        <v>91</v>
      </c>
      <c r="AM757" s="9" t="s">
        <v>91</v>
      </c>
      <c r="AN757" s="9" t="s">
        <v>6673</v>
      </c>
      <c r="AO757" s="19">
        <f>EDATE(Table2[[#This Row],[Licensed to]], -13)</f>
        <v>45685</v>
      </c>
      <c r="AP757" s="19">
        <f>EDATE(Table2[[#This Row],[Licensed to]],-4)</f>
        <v>45958</v>
      </c>
      <c r="AQ757" s="19">
        <f>EDATE(Table2[[#This Row],[Licensed to]], -13)</f>
        <v>45685</v>
      </c>
      <c r="AR757" s="19">
        <f>EDATE(Table2[[#This Row],[Licensed to]],-4)</f>
        <v>45958</v>
      </c>
    </row>
    <row r="758" spans="1:44">
      <c r="A758" s="9" t="s">
        <v>6674</v>
      </c>
      <c r="B758" s="33">
        <v>38353</v>
      </c>
      <c r="C758" s="44">
        <v>38717</v>
      </c>
      <c r="D758" s="33">
        <f>Table3[[#This Row],[Closed Date]]+ (7*365)</f>
        <v>41272</v>
      </c>
      <c r="E758" s="33" t="s">
        <v>541</v>
      </c>
      <c r="F758" s="32"/>
      <c r="G758" s="32"/>
      <c r="H758" s="32">
        <v>100383</v>
      </c>
      <c r="I758" s="33">
        <v>38353</v>
      </c>
      <c r="J758" s="33">
        <v>38717</v>
      </c>
      <c r="K758" s="32"/>
      <c r="L758" s="32" t="s">
        <v>73</v>
      </c>
      <c r="M758" s="32" t="s">
        <v>74</v>
      </c>
      <c r="N758" s="32">
        <v>2</v>
      </c>
      <c r="O758" s="9" t="s">
        <v>5464</v>
      </c>
      <c r="P758" s="9" t="s">
        <v>6675</v>
      </c>
      <c r="Q758" s="9" t="s">
        <v>6676</v>
      </c>
      <c r="R758" s="9"/>
      <c r="S758" s="9"/>
      <c r="T758" s="9"/>
      <c r="U758" s="9"/>
      <c r="V758" s="9" t="s">
        <v>6677</v>
      </c>
      <c r="W758" s="9"/>
      <c r="X758" s="9"/>
      <c r="Y758" s="9"/>
      <c r="Z758" s="9"/>
      <c r="AA758" s="9" t="s">
        <v>6678</v>
      </c>
      <c r="AB758" s="9" t="s">
        <v>5124</v>
      </c>
      <c r="AC758" s="9" t="s">
        <v>5125</v>
      </c>
      <c r="AD758" s="9" t="s">
        <v>6679</v>
      </c>
      <c r="AE758" s="9" t="s">
        <v>5124</v>
      </c>
      <c r="AF758" s="9" t="s">
        <v>5125</v>
      </c>
      <c r="AG758" s="9" t="s">
        <v>6679</v>
      </c>
      <c r="AH758" s="9" t="s">
        <v>91</v>
      </c>
      <c r="AI758" s="9" t="s">
        <v>91</v>
      </c>
      <c r="AJ758" s="9" t="s">
        <v>91</v>
      </c>
      <c r="AK758" s="9" t="s">
        <v>91</v>
      </c>
      <c r="AL758" s="9" t="s">
        <v>91</v>
      </c>
      <c r="AM758" s="9" t="s">
        <v>91</v>
      </c>
      <c r="AN758" s="9" t="s">
        <v>274</v>
      </c>
      <c r="AO758" s="19">
        <f>EDATE(Table2[[#This Row],[Licensed to]], -13)</f>
        <v>45899</v>
      </c>
      <c r="AP758" s="19">
        <f>EDATE(Table2[[#This Row],[Licensed to]],-4)</f>
        <v>46172</v>
      </c>
      <c r="AQ758" s="19">
        <f>EDATE(Table2[[#This Row],[Licensed to]], -13)</f>
        <v>45899</v>
      </c>
      <c r="AR758" s="19">
        <f>EDATE(Table2[[#This Row],[Licensed to]],-4)</f>
        <v>46172</v>
      </c>
    </row>
    <row r="759" spans="1:44">
      <c r="A759" s="9" t="s">
        <v>6680</v>
      </c>
      <c r="B759" s="33">
        <v>44805</v>
      </c>
      <c r="C759" s="44">
        <v>45535</v>
      </c>
      <c r="D759" s="33">
        <f>Table3[[#This Row],[Closed Date]]+ (7*365)</f>
        <v>48090</v>
      </c>
      <c r="E759" s="33"/>
      <c r="F759" s="32" t="s">
        <v>349</v>
      </c>
      <c r="G759" s="32">
        <v>24633</v>
      </c>
      <c r="H759" s="32">
        <v>101505</v>
      </c>
      <c r="I759" s="33">
        <v>45170</v>
      </c>
      <c r="J759" s="33">
        <v>45900</v>
      </c>
      <c r="K759" s="32"/>
      <c r="L759" s="32" t="s">
        <v>93</v>
      </c>
      <c r="M759" s="32" t="s">
        <v>74</v>
      </c>
      <c r="N759" s="32">
        <v>11</v>
      </c>
      <c r="O759" s="9" t="s">
        <v>2465</v>
      </c>
      <c r="P759" s="9" t="s">
        <v>2466</v>
      </c>
      <c r="Q759" s="9" t="s">
        <v>2467</v>
      </c>
      <c r="R759" s="9" t="s">
        <v>111</v>
      </c>
      <c r="S759" s="9" t="s">
        <v>2468</v>
      </c>
      <c r="T759" s="9" t="s">
        <v>2468</v>
      </c>
      <c r="U759" s="9" t="s">
        <v>111</v>
      </c>
      <c r="V759" s="9" t="s">
        <v>2470</v>
      </c>
      <c r="W759" s="9" t="s">
        <v>6681</v>
      </c>
      <c r="X759" s="9" t="s">
        <v>2472</v>
      </c>
      <c r="Y759" s="9"/>
      <c r="Z759" s="9" t="s">
        <v>2473</v>
      </c>
      <c r="AA759" s="9" t="s">
        <v>2474</v>
      </c>
      <c r="AB759" s="9" t="s">
        <v>87</v>
      </c>
      <c r="AC759" s="9" t="s">
        <v>385</v>
      </c>
      <c r="AD759" s="9" t="s">
        <v>6682</v>
      </c>
      <c r="AE759" s="9" t="s">
        <v>87</v>
      </c>
      <c r="AF759" s="9" t="s">
        <v>385</v>
      </c>
      <c r="AG759" s="9" t="s">
        <v>2476</v>
      </c>
      <c r="AH759" s="9" t="s">
        <v>91</v>
      </c>
      <c r="AI759" s="9" t="s">
        <v>91</v>
      </c>
      <c r="AJ759" s="9" t="s">
        <v>91</v>
      </c>
      <c r="AK759" s="9" t="s">
        <v>91</v>
      </c>
      <c r="AL759" s="9" t="s">
        <v>91</v>
      </c>
      <c r="AM759" s="9" t="s">
        <v>90</v>
      </c>
      <c r="AN759" s="9" t="s">
        <v>939</v>
      </c>
      <c r="AO759" s="19">
        <f>EDATE(Table2[[#This Row],[Licensed to]], -13)</f>
        <v>46081</v>
      </c>
      <c r="AP759" s="19">
        <f>EDATE(Table2[[#This Row],[Licensed to]],-4)</f>
        <v>46356</v>
      </c>
      <c r="AQ759" s="19">
        <f>EDATE(Table2[[#This Row],[Licensed to]], -13)</f>
        <v>46081</v>
      </c>
      <c r="AR759" s="19">
        <f>EDATE(Table2[[#This Row],[Licensed to]],-4)</f>
        <v>46356</v>
      </c>
    </row>
    <row r="760" spans="1:44">
      <c r="A760" s="9" t="s">
        <v>6683</v>
      </c>
      <c r="B760" s="33">
        <v>42979</v>
      </c>
      <c r="C760" s="44">
        <v>44804</v>
      </c>
      <c r="D760" s="33">
        <f>Table3[[#This Row],[Closed Date]]+ (7*365)</f>
        <v>47359</v>
      </c>
      <c r="E760" s="33"/>
      <c r="F760" s="32"/>
      <c r="G760" s="32">
        <v>17804</v>
      </c>
      <c r="H760" s="32">
        <v>101236</v>
      </c>
      <c r="I760" s="33">
        <v>44075</v>
      </c>
      <c r="J760" s="33">
        <v>44804</v>
      </c>
      <c r="K760" s="32"/>
      <c r="L760" s="32" t="s">
        <v>93</v>
      </c>
      <c r="M760" s="32" t="s">
        <v>485</v>
      </c>
      <c r="N760" s="32">
        <v>16</v>
      </c>
      <c r="O760" s="9" t="s">
        <v>6684</v>
      </c>
      <c r="P760" s="9" t="s">
        <v>2479</v>
      </c>
      <c r="Q760" s="9" t="s">
        <v>2480</v>
      </c>
      <c r="R760" s="9"/>
      <c r="S760" s="9"/>
      <c r="T760" s="9" t="s">
        <v>6685</v>
      </c>
      <c r="U760" s="9" t="s">
        <v>6686</v>
      </c>
      <c r="V760" s="9" t="s">
        <v>6687</v>
      </c>
      <c r="W760" s="9" t="s">
        <v>6687</v>
      </c>
      <c r="X760" s="9" t="s">
        <v>6688</v>
      </c>
      <c r="Y760" s="9" t="s">
        <v>6689</v>
      </c>
      <c r="Z760" s="9" t="s">
        <v>6690</v>
      </c>
      <c r="AA760" s="9" t="s">
        <v>2485</v>
      </c>
      <c r="AB760" s="9" t="s">
        <v>87</v>
      </c>
      <c r="AC760" s="9" t="s">
        <v>790</v>
      </c>
      <c r="AD760" s="9" t="s">
        <v>6691</v>
      </c>
      <c r="AE760" s="9" t="s">
        <v>87</v>
      </c>
      <c r="AF760" s="9" t="s">
        <v>385</v>
      </c>
      <c r="AG760" s="9" t="s">
        <v>6692</v>
      </c>
      <c r="AH760" s="9" t="s">
        <v>91</v>
      </c>
      <c r="AI760" s="9" t="s">
        <v>91</v>
      </c>
      <c r="AJ760" s="9" t="s">
        <v>91</v>
      </c>
      <c r="AK760" s="9" t="s">
        <v>90</v>
      </c>
      <c r="AL760" s="9" t="s">
        <v>91</v>
      </c>
      <c r="AM760" s="9" t="s">
        <v>91</v>
      </c>
      <c r="AN760" s="9" t="s">
        <v>274</v>
      </c>
      <c r="AO760" s="19">
        <f>EDATE(Table2[[#This Row],[Licensed to]], -13)</f>
        <v>45960</v>
      </c>
      <c r="AP760" s="19">
        <f>EDATE(Table2[[#This Row],[Licensed to]],-4)</f>
        <v>46233</v>
      </c>
      <c r="AQ760" s="19">
        <f>EDATE(Table2[[#This Row],[Licensed to]], -13)</f>
        <v>45960</v>
      </c>
      <c r="AR760" s="19">
        <f>EDATE(Table2[[#This Row],[Licensed to]],-4)</f>
        <v>46233</v>
      </c>
    </row>
    <row r="761" spans="1:44">
      <c r="A761" s="9" t="s">
        <v>6683</v>
      </c>
      <c r="B761" s="33">
        <v>34881</v>
      </c>
      <c r="C761" s="44">
        <v>42978</v>
      </c>
      <c r="D761" s="33">
        <f>Table3[[#This Row],[Closed Date]]+ (7*365)</f>
        <v>45533</v>
      </c>
      <c r="E761" s="33"/>
      <c r="F761" s="32"/>
      <c r="G761" s="32"/>
      <c r="H761" s="32">
        <v>360595</v>
      </c>
      <c r="I761" s="33">
        <v>42856</v>
      </c>
      <c r="J761" s="33">
        <v>43585</v>
      </c>
      <c r="K761" s="32"/>
      <c r="L761" s="32" t="s">
        <v>93</v>
      </c>
      <c r="M761" s="32" t="s">
        <v>485</v>
      </c>
      <c r="N761" s="32">
        <v>16</v>
      </c>
      <c r="O761" s="9" t="s">
        <v>6122</v>
      </c>
      <c r="P761" s="9" t="s">
        <v>6123</v>
      </c>
      <c r="Q761" s="9" t="s">
        <v>6124</v>
      </c>
      <c r="R761" s="9" t="s">
        <v>6693</v>
      </c>
      <c r="S761" s="9" t="s">
        <v>3992</v>
      </c>
      <c r="T761" s="9"/>
      <c r="U761" s="9"/>
      <c r="V761" s="9" t="s">
        <v>6694</v>
      </c>
      <c r="W761" s="9"/>
      <c r="X761" s="9" t="s">
        <v>6126</v>
      </c>
      <c r="Y761" s="9" t="s">
        <v>5832</v>
      </c>
      <c r="Z761" s="9" t="s">
        <v>6127</v>
      </c>
      <c r="AA761" s="9" t="s">
        <v>6128</v>
      </c>
      <c r="AB761" s="9" t="s">
        <v>87</v>
      </c>
      <c r="AC761" s="9" t="s">
        <v>790</v>
      </c>
      <c r="AD761" s="9" t="s">
        <v>6691</v>
      </c>
      <c r="AE761" s="9" t="s">
        <v>87</v>
      </c>
      <c r="AF761" s="9" t="s">
        <v>385</v>
      </c>
      <c r="AG761" s="9" t="s">
        <v>6692</v>
      </c>
      <c r="AH761" s="9" t="s">
        <v>91</v>
      </c>
      <c r="AI761" s="9" t="s">
        <v>91</v>
      </c>
      <c r="AJ761" s="9" t="s">
        <v>91</v>
      </c>
      <c r="AK761" s="9" t="s">
        <v>90</v>
      </c>
      <c r="AL761" s="9" t="s">
        <v>91</v>
      </c>
      <c r="AM761" s="9" t="s">
        <v>91</v>
      </c>
      <c r="AN761" s="9" t="s">
        <v>5031</v>
      </c>
      <c r="AO761" s="19">
        <f>EDATE(Table2[[#This Row],[Licensed to]], -13)</f>
        <v>46172</v>
      </c>
      <c r="AP761" s="19">
        <f>EDATE(Table2[[#This Row],[Licensed to]],-4)</f>
        <v>46446</v>
      </c>
      <c r="AQ761" s="19">
        <f>EDATE(Table2[[#This Row],[Licensed to]], -13)</f>
        <v>46172</v>
      </c>
      <c r="AR761" s="19">
        <f>EDATE(Table2[[#This Row],[Licensed to]],-4)</f>
        <v>46446</v>
      </c>
    </row>
    <row r="762" spans="1:44">
      <c r="A762" s="9" t="s">
        <v>6695</v>
      </c>
      <c r="B762" s="33">
        <v>38488</v>
      </c>
      <c r="C762" s="44">
        <v>41639</v>
      </c>
      <c r="D762" s="33">
        <f>Table3[[#This Row],[Closed Date]]+ (7*365)</f>
        <v>44194</v>
      </c>
      <c r="E762" s="33"/>
      <c r="F762" s="32"/>
      <c r="G762" s="32"/>
      <c r="H762" s="32">
        <v>100421</v>
      </c>
      <c r="I762" s="33">
        <v>41122</v>
      </c>
      <c r="J762" s="33">
        <v>41851</v>
      </c>
      <c r="K762" s="32"/>
      <c r="L762" s="32" t="s">
        <v>93</v>
      </c>
      <c r="M762" s="32" t="s">
        <v>94</v>
      </c>
      <c r="N762" s="32">
        <v>2</v>
      </c>
      <c r="O762" s="9" t="s">
        <v>6696</v>
      </c>
      <c r="P762" s="9" t="s">
        <v>6697</v>
      </c>
      <c r="Q762" s="9" t="s">
        <v>6698</v>
      </c>
      <c r="R762" s="9" t="s">
        <v>3219</v>
      </c>
      <c r="S762" s="9" t="s">
        <v>6698</v>
      </c>
      <c r="T762" s="9"/>
      <c r="U762" s="9"/>
      <c r="V762" s="9" t="s">
        <v>6699</v>
      </c>
      <c r="W762" s="9"/>
      <c r="X762" s="9"/>
      <c r="Y762" s="9"/>
      <c r="Z762" s="9"/>
      <c r="AA762" s="9" t="s">
        <v>6700</v>
      </c>
      <c r="AB762" s="9" t="s">
        <v>87</v>
      </c>
      <c r="AC762" s="9" t="s">
        <v>272</v>
      </c>
      <c r="AD762" s="9" t="s">
        <v>6701</v>
      </c>
      <c r="AE762" s="9" t="s">
        <v>87</v>
      </c>
      <c r="AF762" s="9" t="s">
        <v>272</v>
      </c>
      <c r="AG762" s="9" t="s">
        <v>6702</v>
      </c>
      <c r="AH762" s="9" t="s">
        <v>91</v>
      </c>
      <c r="AI762" s="9" t="s">
        <v>91</v>
      </c>
      <c r="AJ762" s="9" t="s">
        <v>91</v>
      </c>
      <c r="AK762" s="9" t="s">
        <v>91</v>
      </c>
      <c r="AL762" s="9" t="s">
        <v>91</v>
      </c>
      <c r="AM762" s="9" t="s">
        <v>91</v>
      </c>
      <c r="AN762" s="9" t="s">
        <v>6703</v>
      </c>
      <c r="AO762" s="19">
        <f>EDATE(Table2[[#This Row],[Licensed to]], -13)</f>
        <v>45838</v>
      </c>
      <c r="AP762" s="19">
        <f>EDATE(Table2[[#This Row],[Licensed to]],-4)</f>
        <v>46112</v>
      </c>
      <c r="AQ762" s="19">
        <f>EDATE(Table2[[#This Row],[Licensed to]], -13)</f>
        <v>45838</v>
      </c>
      <c r="AR762" s="19">
        <f>EDATE(Table2[[#This Row],[Licensed to]],-4)</f>
        <v>46112</v>
      </c>
    </row>
    <row r="763" spans="1:44">
      <c r="A763" s="9" t="s">
        <v>6704</v>
      </c>
      <c r="B763" s="33">
        <v>40246</v>
      </c>
      <c r="C763" s="44">
        <v>41338</v>
      </c>
      <c r="D763" s="33">
        <f>Table3[[#This Row],[Closed Date]]+ (7*365)</f>
        <v>43893</v>
      </c>
      <c r="E763" s="33"/>
      <c r="F763" s="32"/>
      <c r="G763" s="32"/>
      <c r="H763" s="32">
        <v>100835</v>
      </c>
      <c r="I763" s="33">
        <v>40906</v>
      </c>
      <c r="J763" s="33">
        <v>41698</v>
      </c>
      <c r="K763" s="32"/>
      <c r="L763" s="32" t="s">
        <v>93</v>
      </c>
      <c r="M763" s="32" t="s">
        <v>74</v>
      </c>
      <c r="N763" s="32">
        <v>5</v>
      </c>
      <c r="O763" s="9" t="s">
        <v>6705</v>
      </c>
      <c r="P763" s="9" t="s">
        <v>6706</v>
      </c>
      <c r="Q763" s="9" t="s">
        <v>6707</v>
      </c>
      <c r="R763" s="9"/>
      <c r="S763" s="9"/>
      <c r="T763" s="9"/>
      <c r="U763" s="9"/>
      <c r="V763" s="9" t="s">
        <v>6708</v>
      </c>
      <c r="W763" s="9" t="s">
        <v>6708</v>
      </c>
      <c r="X763" s="9" t="s">
        <v>6709</v>
      </c>
      <c r="Y763" s="9"/>
      <c r="Z763" s="9" t="s">
        <v>6710</v>
      </c>
      <c r="AA763" s="9" t="s">
        <v>6711</v>
      </c>
      <c r="AB763" s="9" t="s">
        <v>238</v>
      </c>
      <c r="AC763" s="9" t="s">
        <v>241</v>
      </c>
      <c r="AD763" s="9" t="s">
        <v>6711</v>
      </c>
      <c r="AE763" s="9" t="s">
        <v>238</v>
      </c>
      <c r="AF763" s="9" t="s">
        <v>241</v>
      </c>
      <c r="AG763" s="9" t="s">
        <v>4739</v>
      </c>
      <c r="AH763" s="9" t="s">
        <v>91</v>
      </c>
      <c r="AI763" s="9" t="s">
        <v>91</v>
      </c>
      <c r="AJ763" s="9" t="s">
        <v>91</v>
      </c>
      <c r="AK763" s="9" t="s">
        <v>91</v>
      </c>
      <c r="AL763" s="9" t="s">
        <v>90</v>
      </c>
      <c r="AM763" s="9" t="s">
        <v>91</v>
      </c>
      <c r="AN763" s="9"/>
      <c r="AO763" s="19">
        <f>EDATE(Table2[[#This Row],[Licensed to]], -13)</f>
        <v>45991</v>
      </c>
      <c r="AP763" s="19">
        <f>EDATE(Table2[[#This Row],[Licensed to]],-4)</f>
        <v>46265</v>
      </c>
      <c r="AQ763" s="19">
        <f>EDATE(Table2[[#This Row],[Licensed to]], -13)</f>
        <v>45991</v>
      </c>
      <c r="AR763" s="19">
        <f>EDATE(Table2[[#This Row],[Licensed to]],-4)</f>
        <v>46265</v>
      </c>
    </row>
    <row r="764" spans="1:44">
      <c r="A764" s="9" t="s">
        <v>6712</v>
      </c>
      <c r="B764" s="33">
        <v>36826</v>
      </c>
      <c r="C764" s="44">
        <v>43880</v>
      </c>
      <c r="D764" s="33">
        <f>Table3[[#This Row],[Closed Date]]+ (7*365)</f>
        <v>46435</v>
      </c>
      <c r="E764" s="33"/>
      <c r="F764" s="32"/>
      <c r="G764" s="32">
        <v>13206</v>
      </c>
      <c r="H764" s="32">
        <v>172</v>
      </c>
      <c r="I764" s="33">
        <v>43525</v>
      </c>
      <c r="J764" s="33">
        <v>44255</v>
      </c>
      <c r="K764" s="32"/>
      <c r="L764" s="32" t="s">
        <v>93</v>
      </c>
      <c r="M764" s="32" t="s">
        <v>94</v>
      </c>
      <c r="N764" s="32">
        <v>5</v>
      </c>
      <c r="O764" s="9" t="s">
        <v>6713</v>
      </c>
      <c r="P764" s="9" t="s">
        <v>954</v>
      </c>
      <c r="Q764" s="9" t="s">
        <v>6714</v>
      </c>
      <c r="R764" s="9" t="s">
        <v>3725</v>
      </c>
      <c r="S764" s="9" t="s">
        <v>671</v>
      </c>
      <c r="T764" s="9"/>
      <c r="U764" s="9"/>
      <c r="V764" s="9" t="s">
        <v>6715</v>
      </c>
      <c r="W764" s="9" t="s">
        <v>6716</v>
      </c>
      <c r="X764" s="9" t="s">
        <v>6717</v>
      </c>
      <c r="Y764" s="9"/>
      <c r="Z764" s="9" t="s">
        <v>6718</v>
      </c>
      <c r="AA764" s="9" t="s">
        <v>5484</v>
      </c>
      <c r="AB764" s="9" t="s">
        <v>87</v>
      </c>
      <c r="AC764" s="9" t="s">
        <v>272</v>
      </c>
      <c r="AD764" s="9" t="s">
        <v>5484</v>
      </c>
      <c r="AE764" s="9" t="s">
        <v>87</v>
      </c>
      <c r="AF764" s="9" t="s">
        <v>272</v>
      </c>
      <c r="AG764" s="9" t="s">
        <v>2414</v>
      </c>
      <c r="AH764" s="9" t="s">
        <v>91</v>
      </c>
      <c r="AI764" s="9" t="s">
        <v>91</v>
      </c>
      <c r="AJ764" s="9" t="s">
        <v>91</v>
      </c>
      <c r="AK764" s="9" t="s">
        <v>91</v>
      </c>
      <c r="AL764" s="9" t="s">
        <v>91</v>
      </c>
      <c r="AM764" s="9" t="s">
        <v>91</v>
      </c>
      <c r="AN764" s="9" t="s">
        <v>6719</v>
      </c>
      <c r="AO764" s="19">
        <f>EDATE(Table2[[#This Row],[Licensed to]], -13)</f>
        <v>45777</v>
      </c>
      <c r="AP764" s="19">
        <f>EDATE(Table2[[#This Row],[Licensed to]],-4)</f>
        <v>46053</v>
      </c>
      <c r="AQ764" s="19">
        <f>EDATE(Table2[[#This Row],[Licensed to]], -13)</f>
        <v>45777</v>
      </c>
      <c r="AR764" s="19">
        <f>EDATE(Table2[[#This Row],[Licensed to]],-4)</f>
        <v>46053</v>
      </c>
    </row>
    <row r="765" spans="1:44">
      <c r="A765" s="9" t="s">
        <v>6720</v>
      </c>
      <c r="B765" s="33">
        <v>42362</v>
      </c>
      <c r="C765" s="44">
        <v>43800</v>
      </c>
      <c r="D765" s="33">
        <f>Table3[[#This Row],[Closed Date]]+ (7*365)</f>
        <v>46355</v>
      </c>
      <c r="E765" s="33"/>
      <c r="F765" s="32"/>
      <c r="G765" s="32">
        <v>17620</v>
      </c>
      <c r="H765" s="32">
        <v>101128</v>
      </c>
      <c r="I765" s="33">
        <v>43435</v>
      </c>
      <c r="J765" s="33">
        <v>43800</v>
      </c>
      <c r="K765" s="32"/>
      <c r="L765" s="32" t="s">
        <v>93</v>
      </c>
      <c r="M765" s="32" t="s">
        <v>74</v>
      </c>
      <c r="N765" s="32">
        <v>1</v>
      </c>
      <c r="O765" s="9" t="s">
        <v>6721</v>
      </c>
      <c r="P765" s="9" t="s">
        <v>1166</v>
      </c>
      <c r="Q765" s="9" t="s">
        <v>6722</v>
      </c>
      <c r="R765" s="9" t="s">
        <v>6723</v>
      </c>
      <c r="S765" s="9" t="s">
        <v>6722</v>
      </c>
      <c r="T765" s="9"/>
      <c r="U765" s="9"/>
      <c r="V765" s="9" t="s">
        <v>6724</v>
      </c>
      <c r="W765" s="9" t="s">
        <v>6725</v>
      </c>
      <c r="X765" s="9" t="s">
        <v>6724</v>
      </c>
      <c r="Y765" s="9"/>
      <c r="Z765" s="9" t="s">
        <v>6726</v>
      </c>
      <c r="AA765" s="9" t="s">
        <v>6727</v>
      </c>
      <c r="AB765" s="9" t="s">
        <v>87</v>
      </c>
      <c r="AC765" s="9" t="s">
        <v>154</v>
      </c>
      <c r="AD765" s="9" t="s">
        <v>6727</v>
      </c>
      <c r="AE765" s="9" t="s">
        <v>87</v>
      </c>
      <c r="AF765" s="9" t="s">
        <v>154</v>
      </c>
      <c r="AG765" s="9" t="s">
        <v>6728</v>
      </c>
      <c r="AH765" s="9" t="s">
        <v>91</v>
      </c>
      <c r="AI765" s="9" t="s">
        <v>91</v>
      </c>
      <c r="AJ765" s="9" t="s">
        <v>91</v>
      </c>
      <c r="AK765" s="9" t="s">
        <v>91</v>
      </c>
      <c r="AL765" s="9" t="s">
        <v>91</v>
      </c>
      <c r="AM765" s="9" t="s">
        <v>91</v>
      </c>
      <c r="AN765" s="9" t="s">
        <v>6729</v>
      </c>
      <c r="AO765" s="19">
        <f>EDATE(Table2[[#This Row],[Licensed to]], -13)</f>
        <v>46050</v>
      </c>
      <c r="AP765" s="19">
        <f>EDATE(Table2[[#This Row],[Licensed to]],-4)</f>
        <v>46323</v>
      </c>
      <c r="AQ765" s="19">
        <f>EDATE(Table2[[#This Row],[Licensed to]], -13)</f>
        <v>46050</v>
      </c>
      <c r="AR765" s="19">
        <f>EDATE(Table2[[#This Row],[Licensed to]],-4)</f>
        <v>46323</v>
      </c>
    </row>
    <row r="766" spans="1:44">
      <c r="A766" s="9" t="s">
        <v>6730</v>
      </c>
      <c r="B766" s="33">
        <v>38205</v>
      </c>
      <c r="C766" s="44">
        <v>44196</v>
      </c>
      <c r="D766" s="33">
        <f>Table3[[#This Row],[Closed Date]]+ (7*365)</f>
        <v>46751</v>
      </c>
      <c r="E766" s="33"/>
      <c r="F766" s="32"/>
      <c r="G766" s="32">
        <v>15581</v>
      </c>
      <c r="H766" s="32">
        <v>100352</v>
      </c>
      <c r="I766" s="33">
        <v>43313</v>
      </c>
      <c r="J766" s="33">
        <v>44043</v>
      </c>
      <c r="K766" s="33">
        <v>44227</v>
      </c>
      <c r="L766" s="32" t="s">
        <v>93</v>
      </c>
      <c r="M766" s="32" t="s">
        <v>74</v>
      </c>
      <c r="N766" s="32">
        <v>4</v>
      </c>
      <c r="O766" s="9" t="s">
        <v>6731</v>
      </c>
      <c r="P766" s="9" t="s">
        <v>6732</v>
      </c>
      <c r="Q766" s="9" t="s">
        <v>403</v>
      </c>
      <c r="R766" s="9" t="s">
        <v>3648</v>
      </c>
      <c r="S766" s="9" t="s">
        <v>403</v>
      </c>
      <c r="T766" s="9"/>
      <c r="U766" s="9"/>
      <c r="V766" s="9" t="s">
        <v>6733</v>
      </c>
      <c r="W766" s="9" t="s">
        <v>6733</v>
      </c>
      <c r="X766" s="9" t="s">
        <v>6734</v>
      </c>
      <c r="Y766" s="9"/>
      <c r="Z766" s="9" t="s">
        <v>6735</v>
      </c>
      <c r="AA766" s="9" t="s">
        <v>6736</v>
      </c>
      <c r="AB766" s="9" t="s">
        <v>87</v>
      </c>
      <c r="AC766" s="9" t="s">
        <v>212</v>
      </c>
      <c r="AD766" s="9" t="s">
        <v>6737</v>
      </c>
      <c r="AE766" s="9" t="s">
        <v>87</v>
      </c>
      <c r="AF766" s="9" t="s">
        <v>212</v>
      </c>
      <c r="AG766" s="9" t="s">
        <v>6738</v>
      </c>
      <c r="AH766" s="9" t="s">
        <v>91</v>
      </c>
      <c r="AI766" s="9" t="s">
        <v>91</v>
      </c>
      <c r="AJ766" s="9" t="s">
        <v>91</v>
      </c>
      <c r="AK766" s="9" t="s">
        <v>91</v>
      </c>
      <c r="AL766" s="9" t="s">
        <v>91</v>
      </c>
      <c r="AM766" s="9" t="s">
        <v>91</v>
      </c>
      <c r="AN766" s="9" t="s">
        <v>596</v>
      </c>
      <c r="AO766" s="19">
        <f>EDATE(Table2[[#This Row],[Licensed to]], -13)</f>
        <v>46050</v>
      </c>
      <c r="AP766" s="19">
        <f>EDATE(Table2[[#This Row],[Licensed to]],-4)</f>
        <v>46323</v>
      </c>
      <c r="AQ766" s="19">
        <f>EDATE(Table2[[#This Row],[Licensed to]], -13)</f>
        <v>46050</v>
      </c>
      <c r="AR766" s="19">
        <f>EDATE(Table2[[#This Row],[Licensed to]],-4)</f>
        <v>46323</v>
      </c>
    </row>
    <row r="767" spans="1:44">
      <c r="A767" s="9" t="s">
        <v>6739</v>
      </c>
      <c r="B767" s="33">
        <v>38386</v>
      </c>
      <c r="C767" s="44">
        <v>38503</v>
      </c>
      <c r="D767" s="33">
        <f>Table3[[#This Row],[Closed Date]]+ (7*365)</f>
        <v>41058</v>
      </c>
      <c r="E767" s="33" t="s">
        <v>541</v>
      </c>
      <c r="F767" s="32"/>
      <c r="G767" s="32"/>
      <c r="H767" s="32">
        <v>100396</v>
      </c>
      <c r="I767" s="33">
        <v>38386</v>
      </c>
      <c r="J767" s="33">
        <v>38750</v>
      </c>
      <c r="K767" s="32"/>
      <c r="L767" s="32" t="s">
        <v>73</v>
      </c>
      <c r="M767" s="32" t="s">
        <v>94</v>
      </c>
      <c r="N767" s="32">
        <v>5</v>
      </c>
      <c r="O767" s="9" t="s">
        <v>445</v>
      </c>
      <c r="P767" s="9" t="s">
        <v>390</v>
      </c>
      <c r="Q767" s="9" t="s">
        <v>391</v>
      </c>
      <c r="R767" s="9"/>
      <c r="S767" s="9"/>
      <c r="T767" s="9"/>
      <c r="U767" s="9"/>
      <c r="V767" s="9" t="s">
        <v>394</v>
      </c>
      <c r="W767" s="9"/>
      <c r="X767" s="9"/>
      <c r="Y767" s="9"/>
      <c r="Z767" s="9"/>
      <c r="AA767" s="9" t="s">
        <v>3797</v>
      </c>
      <c r="AB767" s="9" t="s">
        <v>87</v>
      </c>
      <c r="AC767" s="9" t="s">
        <v>88</v>
      </c>
      <c r="AD767" s="9" t="s">
        <v>3797</v>
      </c>
      <c r="AE767" s="9" t="s">
        <v>87</v>
      </c>
      <c r="AF767" s="9" t="s">
        <v>88</v>
      </c>
      <c r="AG767" s="9" t="s">
        <v>2918</v>
      </c>
      <c r="AH767" s="9" t="s">
        <v>91</v>
      </c>
      <c r="AI767" s="9" t="s">
        <v>91</v>
      </c>
      <c r="AJ767" s="9" t="s">
        <v>91</v>
      </c>
      <c r="AK767" s="9" t="s">
        <v>91</v>
      </c>
      <c r="AL767" s="9" t="s">
        <v>91</v>
      </c>
      <c r="AM767" s="9" t="s">
        <v>91</v>
      </c>
      <c r="AN767" s="9" t="s">
        <v>274</v>
      </c>
      <c r="AO767" s="19">
        <f>EDATE(Table2[[#This Row],[Licensed to]], -13)</f>
        <v>45930</v>
      </c>
      <c r="AP767" s="19">
        <f>EDATE(Table2[[#This Row],[Licensed to]],-4)</f>
        <v>46203</v>
      </c>
      <c r="AQ767" s="19">
        <f>EDATE(Table2[[#This Row],[Licensed to]], -13)</f>
        <v>45930</v>
      </c>
      <c r="AR767" s="19">
        <f>EDATE(Table2[[#This Row],[Licensed to]],-4)</f>
        <v>46203</v>
      </c>
    </row>
    <row r="768" spans="1:44">
      <c r="A768" s="9" t="s">
        <v>6740</v>
      </c>
      <c r="B768" s="33">
        <v>40882</v>
      </c>
      <c r="C768" s="44">
        <v>44865</v>
      </c>
      <c r="D768" s="33">
        <f>Table3[[#This Row],[Closed Date]]+ (7*365)</f>
        <v>47420</v>
      </c>
      <c r="E768" s="33"/>
      <c r="F768" s="32"/>
      <c r="G768" s="32">
        <v>10891</v>
      </c>
      <c r="H768" s="32">
        <v>100925</v>
      </c>
      <c r="I768" s="33">
        <v>44166</v>
      </c>
      <c r="J768" s="33">
        <v>44895</v>
      </c>
      <c r="K768" s="32"/>
      <c r="L768" s="32" t="s">
        <v>93</v>
      </c>
      <c r="M768" s="32" t="s">
        <v>94</v>
      </c>
      <c r="N768" s="32">
        <v>4</v>
      </c>
      <c r="O768" s="9" t="s">
        <v>6741</v>
      </c>
      <c r="P768" s="9" t="s">
        <v>1118</v>
      </c>
      <c r="Q768" s="9" t="s">
        <v>6742</v>
      </c>
      <c r="R768" s="9" t="s">
        <v>6743</v>
      </c>
      <c r="S768" s="9" t="s">
        <v>6744</v>
      </c>
      <c r="T768" s="9"/>
      <c r="U768" s="9"/>
      <c r="V768" s="9" t="s">
        <v>6745</v>
      </c>
      <c r="W768" s="9" t="s">
        <v>6746</v>
      </c>
      <c r="X768" s="9" t="s">
        <v>6745</v>
      </c>
      <c r="Y768" s="9"/>
      <c r="Z768" s="9" t="s">
        <v>6747</v>
      </c>
      <c r="AA768" s="9" t="s">
        <v>6748</v>
      </c>
      <c r="AB768" s="9" t="s">
        <v>87</v>
      </c>
      <c r="AC768" s="9" t="s">
        <v>474</v>
      </c>
      <c r="AD768" s="9" t="s">
        <v>6749</v>
      </c>
      <c r="AE768" s="9" t="s">
        <v>87</v>
      </c>
      <c r="AF768" s="9" t="s">
        <v>474</v>
      </c>
      <c r="AG768" s="9" t="s">
        <v>6750</v>
      </c>
      <c r="AH768" s="9" t="s">
        <v>90</v>
      </c>
      <c r="AI768" s="9" t="s">
        <v>91</v>
      </c>
      <c r="AJ768" s="9" t="s">
        <v>91</v>
      </c>
      <c r="AK768" s="9" t="s">
        <v>91</v>
      </c>
      <c r="AL768" s="9" t="s">
        <v>91</v>
      </c>
      <c r="AM768" s="9" t="s">
        <v>91</v>
      </c>
      <c r="AN768" s="9"/>
      <c r="AO768" s="19">
        <f>EDATE(Table2[[#This Row],[Licensed to]], -13)</f>
        <v>46050</v>
      </c>
      <c r="AP768" s="19">
        <f>EDATE(Table2[[#This Row],[Licensed to]],-4)</f>
        <v>46323</v>
      </c>
      <c r="AQ768" s="19">
        <f>EDATE(Table2[[#This Row],[Licensed to]], -13)</f>
        <v>46050</v>
      </c>
      <c r="AR768" s="19">
        <f>EDATE(Table2[[#This Row],[Licensed to]],-4)</f>
        <v>46323</v>
      </c>
    </row>
    <row r="769" spans="1:44">
      <c r="A769" s="9" t="s">
        <v>6751</v>
      </c>
      <c r="B769" s="33">
        <v>39653</v>
      </c>
      <c r="C769" s="44">
        <v>45322</v>
      </c>
      <c r="D769" s="33">
        <f>Table3[[#This Row],[Closed Date]]+ (7*365)</f>
        <v>47877</v>
      </c>
      <c r="E769" s="33"/>
      <c r="F769" s="32"/>
      <c r="G769" s="32">
        <v>11833</v>
      </c>
      <c r="H769" s="32">
        <v>100707</v>
      </c>
      <c r="I769" s="33">
        <v>44944</v>
      </c>
      <c r="J769" s="33">
        <v>45657</v>
      </c>
      <c r="K769" s="32"/>
      <c r="L769" s="32" t="s">
        <v>93</v>
      </c>
      <c r="M769" s="32" t="s">
        <v>74</v>
      </c>
      <c r="N769" s="32">
        <v>1</v>
      </c>
      <c r="O769" s="9" t="s">
        <v>6752</v>
      </c>
      <c r="P769" s="9" t="s">
        <v>6753</v>
      </c>
      <c r="Q769" s="9" t="s">
        <v>6754</v>
      </c>
      <c r="R769" s="9" t="s">
        <v>6755</v>
      </c>
      <c r="S769" s="9" t="s">
        <v>6754</v>
      </c>
      <c r="T769" s="9"/>
      <c r="U769" s="9"/>
      <c r="V769" s="9" t="s">
        <v>6756</v>
      </c>
      <c r="W769" s="9"/>
      <c r="X769" s="9" t="s">
        <v>6757</v>
      </c>
      <c r="Y769" s="9"/>
      <c r="Z769" s="9"/>
      <c r="AA769" s="9" t="s">
        <v>6758</v>
      </c>
      <c r="AB769" s="9" t="s">
        <v>87</v>
      </c>
      <c r="AC769" s="9" t="s">
        <v>6759</v>
      </c>
      <c r="AD769" s="9" t="s">
        <v>6760</v>
      </c>
      <c r="AE769" s="9" t="s">
        <v>87</v>
      </c>
      <c r="AF769" s="9" t="s">
        <v>385</v>
      </c>
      <c r="AG769" s="9" t="s">
        <v>6761</v>
      </c>
      <c r="AH769" s="9" t="s">
        <v>90</v>
      </c>
      <c r="AI769" s="9" t="s">
        <v>91</v>
      </c>
      <c r="AJ769" s="9" t="s">
        <v>91</v>
      </c>
      <c r="AK769" s="9" t="s">
        <v>91</v>
      </c>
      <c r="AL769" s="9" t="s">
        <v>91</v>
      </c>
      <c r="AM769" s="9" t="s">
        <v>90</v>
      </c>
      <c r="AN769" s="9"/>
      <c r="AO769" s="19">
        <f>EDATE(Table2[[#This Row],[Licensed to]], -13)</f>
        <v>45869</v>
      </c>
      <c r="AP769" s="19">
        <f>EDATE(Table2[[#This Row],[Licensed to]],-4)</f>
        <v>46142</v>
      </c>
      <c r="AQ769" s="19">
        <f>EDATE(Table2[[#This Row],[Licensed to]], -13)</f>
        <v>45869</v>
      </c>
      <c r="AR769" s="19">
        <f>EDATE(Table2[[#This Row],[Licensed to]],-4)</f>
        <v>46142</v>
      </c>
    </row>
    <row r="770" spans="1:44">
      <c r="A770" s="9" t="s">
        <v>6762</v>
      </c>
      <c r="B770" s="33">
        <v>38008</v>
      </c>
      <c r="C770" s="44">
        <v>43763</v>
      </c>
      <c r="D770" s="33">
        <f>Table3[[#This Row],[Closed Date]]+ (7*365)</f>
        <v>46318</v>
      </c>
      <c r="E770" s="33"/>
      <c r="F770" s="32"/>
      <c r="G770" s="32">
        <v>15619</v>
      </c>
      <c r="H770" s="32">
        <v>100376</v>
      </c>
      <c r="I770" s="33">
        <v>43221</v>
      </c>
      <c r="J770" s="33">
        <v>43951</v>
      </c>
      <c r="K770" s="32"/>
      <c r="L770" s="32" t="s">
        <v>93</v>
      </c>
      <c r="M770" s="32" t="s">
        <v>74</v>
      </c>
      <c r="N770" s="32">
        <v>5</v>
      </c>
      <c r="O770" s="9" t="s">
        <v>6763</v>
      </c>
      <c r="P770" s="9" t="s">
        <v>5397</v>
      </c>
      <c r="Q770" s="9" t="s">
        <v>3206</v>
      </c>
      <c r="R770" s="9" t="s">
        <v>380</v>
      </c>
      <c r="S770" s="9" t="s">
        <v>3206</v>
      </c>
      <c r="T770" s="9"/>
      <c r="U770" s="9"/>
      <c r="V770" s="9" t="s">
        <v>6764</v>
      </c>
      <c r="W770" s="9"/>
      <c r="X770" s="9" t="s">
        <v>6764</v>
      </c>
      <c r="Y770" s="9"/>
      <c r="Z770" s="9" t="s">
        <v>6765</v>
      </c>
      <c r="AA770" s="9" t="s">
        <v>6766</v>
      </c>
      <c r="AB770" s="9" t="s">
        <v>87</v>
      </c>
      <c r="AC770" s="9" t="s">
        <v>272</v>
      </c>
      <c r="AD770" s="9" t="s">
        <v>6767</v>
      </c>
      <c r="AE770" s="9" t="s">
        <v>87</v>
      </c>
      <c r="AF770" s="9" t="s">
        <v>138</v>
      </c>
      <c r="AG770" s="9" t="s">
        <v>6768</v>
      </c>
      <c r="AH770" s="9" t="s">
        <v>91</v>
      </c>
      <c r="AI770" s="9" t="s">
        <v>91</v>
      </c>
      <c r="AJ770" s="9" t="s">
        <v>91</v>
      </c>
      <c r="AK770" s="9" t="s">
        <v>91</v>
      </c>
      <c r="AL770" s="9" t="s">
        <v>91</v>
      </c>
      <c r="AM770" s="9" t="s">
        <v>91</v>
      </c>
      <c r="AN770" s="9" t="s">
        <v>417</v>
      </c>
      <c r="AO770" s="19">
        <f>EDATE(Table2[[#This Row],[Licensed to]], -13)</f>
        <v>45899</v>
      </c>
      <c r="AP770" s="19">
        <f>EDATE(Table2[[#This Row],[Licensed to]],-4)</f>
        <v>46172</v>
      </c>
      <c r="AQ770" s="19">
        <f>EDATE(Table2[[#This Row],[Licensed to]], -13)</f>
        <v>45899</v>
      </c>
      <c r="AR770" s="19">
        <f>EDATE(Table2[[#This Row],[Licensed to]],-4)</f>
        <v>46172</v>
      </c>
    </row>
    <row r="771" spans="1:44">
      <c r="A771" s="9" t="s">
        <v>6769</v>
      </c>
      <c r="B771" s="33">
        <v>37690</v>
      </c>
      <c r="C771" s="44">
        <v>40022</v>
      </c>
      <c r="D771" s="33">
        <f>Table3[[#This Row],[Closed Date]]+ (7*365)</f>
        <v>42577</v>
      </c>
      <c r="E771" s="33">
        <v>45817</v>
      </c>
      <c r="F771" s="32"/>
      <c r="G771" s="32"/>
      <c r="H771" s="32">
        <v>100286</v>
      </c>
      <c r="I771" s="33">
        <v>39151</v>
      </c>
      <c r="J771" s="33">
        <v>39942</v>
      </c>
      <c r="K771" s="32"/>
      <c r="L771" s="32" t="s">
        <v>93</v>
      </c>
      <c r="M771" s="32" t="s">
        <v>74</v>
      </c>
      <c r="N771" s="32">
        <v>5</v>
      </c>
      <c r="O771" s="9"/>
      <c r="P771" s="9" t="s">
        <v>6770</v>
      </c>
      <c r="Q771" s="9" t="s">
        <v>3206</v>
      </c>
      <c r="R771" s="9" t="s">
        <v>5397</v>
      </c>
      <c r="S771" s="9" t="s">
        <v>3206</v>
      </c>
      <c r="T771" s="9"/>
      <c r="U771" s="9"/>
      <c r="V771" s="9" t="s">
        <v>6764</v>
      </c>
      <c r="W771" s="9"/>
      <c r="X771" s="9" t="s">
        <v>6764</v>
      </c>
      <c r="Y771" s="9"/>
      <c r="Z771" s="9" t="s">
        <v>6765</v>
      </c>
      <c r="AA771" s="9" t="s">
        <v>6655</v>
      </c>
      <c r="AB771" s="9" t="s">
        <v>87</v>
      </c>
      <c r="AC771" s="9" t="s">
        <v>272</v>
      </c>
      <c r="AD771" s="9" t="s">
        <v>6655</v>
      </c>
      <c r="AE771" s="9" t="s">
        <v>87</v>
      </c>
      <c r="AF771" s="9" t="s">
        <v>272</v>
      </c>
      <c r="AG771" s="9" t="s">
        <v>6656</v>
      </c>
      <c r="AH771" s="9" t="s">
        <v>91</v>
      </c>
      <c r="AI771" s="9" t="s">
        <v>91</v>
      </c>
      <c r="AJ771" s="9" t="s">
        <v>91</v>
      </c>
      <c r="AK771" s="9" t="s">
        <v>91</v>
      </c>
      <c r="AL771" s="9" t="s">
        <v>91</v>
      </c>
      <c r="AM771" s="9" t="s">
        <v>91</v>
      </c>
      <c r="AN771" s="9" t="s">
        <v>6771</v>
      </c>
      <c r="AO771" s="19">
        <f>EDATE(Table2[[#This Row],[Licensed to]], -13)</f>
        <v>45657</v>
      </c>
      <c r="AP771" s="19">
        <f>EDATE(Table2[[#This Row],[Licensed to]],-4)</f>
        <v>45930</v>
      </c>
      <c r="AQ771" s="19">
        <f>EDATE(Table2[[#This Row],[Licensed to]], -13)</f>
        <v>45657</v>
      </c>
      <c r="AR771" s="19">
        <f>EDATE(Table2[[#This Row],[Licensed to]],-4)</f>
        <v>45930</v>
      </c>
    </row>
    <row r="772" spans="1:44">
      <c r="A772" s="9" t="s">
        <v>6772</v>
      </c>
      <c r="B772" s="33">
        <v>39269</v>
      </c>
      <c r="C772" s="44">
        <v>43097</v>
      </c>
      <c r="D772" s="33">
        <f>Table3[[#This Row],[Closed Date]]+ (7*365)</f>
        <v>45652</v>
      </c>
      <c r="E772" s="33"/>
      <c r="F772" s="32"/>
      <c r="G772" s="32"/>
      <c r="H772" s="32">
        <v>100619</v>
      </c>
      <c r="I772" s="33">
        <v>42370</v>
      </c>
      <c r="J772" s="33">
        <v>43097</v>
      </c>
      <c r="K772" s="32"/>
      <c r="L772" s="32" t="s">
        <v>93</v>
      </c>
      <c r="M772" s="32" t="s">
        <v>74</v>
      </c>
      <c r="N772" s="32">
        <v>5</v>
      </c>
      <c r="O772" s="9" t="s">
        <v>6773</v>
      </c>
      <c r="P772" s="9" t="s">
        <v>380</v>
      </c>
      <c r="Q772" s="9" t="s">
        <v>3206</v>
      </c>
      <c r="R772" s="9" t="s">
        <v>5397</v>
      </c>
      <c r="S772" s="9" t="s">
        <v>3206</v>
      </c>
      <c r="T772" s="9"/>
      <c r="U772" s="9"/>
      <c r="V772" s="9" t="s">
        <v>6764</v>
      </c>
      <c r="W772" s="9"/>
      <c r="X772" s="9"/>
      <c r="Y772" s="9"/>
      <c r="Z772" s="9" t="s">
        <v>6774</v>
      </c>
      <c r="AA772" s="9" t="s">
        <v>6766</v>
      </c>
      <c r="AB772" s="9" t="s">
        <v>87</v>
      </c>
      <c r="AC772" s="9" t="s">
        <v>272</v>
      </c>
      <c r="AD772" s="9" t="s">
        <v>6766</v>
      </c>
      <c r="AE772" s="9" t="s">
        <v>87</v>
      </c>
      <c r="AF772" s="9" t="s">
        <v>272</v>
      </c>
      <c r="AG772" s="9" t="s">
        <v>1567</v>
      </c>
      <c r="AH772" s="9" t="s">
        <v>91</v>
      </c>
      <c r="AI772" s="9" t="s">
        <v>91</v>
      </c>
      <c r="AJ772" s="9" t="s">
        <v>91</v>
      </c>
      <c r="AK772" s="9" t="s">
        <v>91</v>
      </c>
      <c r="AL772" s="9" t="s">
        <v>91</v>
      </c>
      <c r="AM772" s="9" t="s">
        <v>91</v>
      </c>
      <c r="AN772" s="9" t="s">
        <v>6775</v>
      </c>
      <c r="AO772" s="19">
        <f>EDATE(Table2[[#This Row],[Licensed to]], -13)</f>
        <v>46050</v>
      </c>
      <c r="AP772" s="19">
        <f>EDATE(Table2[[#This Row],[Licensed to]],-4)</f>
        <v>46323</v>
      </c>
      <c r="AQ772" s="19">
        <f>EDATE(Table2[[#This Row],[Licensed to]], -13)</f>
        <v>46050</v>
      </c>
      <c r="AR772" s="19">
        <f>EDATE(Table2[[#This Row],[Licensed to]],-4)</f>
        <v>46323</v>
      </c>
    </row>
    <row r="773" spans="1:44">
      <c r="A773" s="9" t="s">
        <v>6776</v>
      </c>
      <c r="B773" s="33">
        <v>37454</v>
      </c>
      <c r="C773" s="44">
        <v>43313</v>
      </c>
      <c r="D773" s="33">
        <f>Table3[[#This Row],[Closed Date]]+ (7*365)</f>
        <v>45868</v>
      </c>
      <c r="E773" s="33"/>
      <c r="F773" s="32"/>
      <c r="G773" s="32"/>
      <c r="H773" s="32">
        <v>100267</v>
      </c>
      <c r="I773" s="33">
        <v>42614</v>
      </c>
      <c r="J773" s="33">
        <v>43343</v>
      </c>
      <c r="K773" s="32"/>
      <c r="L773" s="32" t="s">
        <v>93</v>
      </c>
      <c r="M773" s="32" t="s">
        <v>74</v>
      </c>
      <c r="N773" s="32">
        <v>2</v>
      </c>
      <c r="O773" s="9" t="s">
        <v>6777</v>
      </c>
      <c r="P773" s="9" t="s">
        <v>3074</v>
      </c>
      <c r="Q773" s="9" t="s">
        <v>6778</v>
      </c>
      <c r="R773" s="9" t="s">
        <v>6779</v>
      </c>
      <c r="S773" s="9" t="s">
        <v>6780</v>
      </c>
      <c r="T773" s="9"/>
      <c r="U773" s="9"/>
      <c r="V773" s="9" t="s">
        <v>6781</v>
      </c>
      <c r="W773" s="9"/>
      <c r="X773" s="9" t="s">
        <v>6782</v>
      </c>
      <c r="Y773" s="9"/>
      <c r="Z773" s="9" t="s">
        <v>6783</v>
      </c>
      <c r="AA773" s="9" t="s">
        <v>6784</v>
      </c>
      <c r="AB773" s="9" t="s">
        <v>358</v>
      </c>
      <c r="AC773" s="9" t="s">
        <v>6785</v>
      </c>
      <c r="AD773" s="9" t="s">
        <v>6786</v>
      </c>
      <c r="AE773" s="9" t="s">
        <v>1250</v>
      </c>
      <c r="AF773" s="9" t="s">
        <v>1251</v>
      </c>
      <c r="AG773" s="9" t="s">
        <v>6787</v>
      </c>
      <c r="AH773" s="9" t="s">
        <v>91</v>
      </c>
      <c r="AI773" s="9" t="s">
        <v>91</v>
      </c>
      <c r="AJ773" s="9" t="s">
        <v>91</v>
      </c>
      <c r="AK773" s="9" t="s">
        <v>91</v>
      </c>
      <c r="AL773" s="9" t="s">
        <v>90</v>
      </c>
      <c r="AM773" s="9" t="s">
        <v>91</v>
      </c>
      <c r="AN773" s="9" t="s">
        <v>274</v>
      </c>
      <c r="AO773" s="19">
        <f>EDATE(Table2[[#This Row],[Licensed to]], -13)</f>
        <v>45417</v>
      </c>
      <c r="AP773" s="19">
        <f>EDATE(Table2[[#This Row],[Licensed to]],-4)</f>
        <v>45693</v>
      </c>
      <c r="AQ773" s="19">
        <f>EDATE(Table2[[#This Row],[Licensed to]], -13)</f>
        <v>45417</v>
      </c>
      <c r="AR773" s="19">
        <f>EDATE(Table2[[#This Row],[Licensed to]],-4)</f>
        <v>45693</v>
      </c>
    </row>
    <row r="774" spans="1:44">
      <c r="A774" s="9" t="s">
        <v>6788</v>
      </c>
      <c r="B774" s="33">
        <v>42440</v>
      </c>
      <c r="C774" s="44">
        <v>43373</v>
      </c>
      <c r="D774" s="33">
        <f>Table3[[#This Row],[Closed Date]]+ (7*365)</f>
        <v>45928</v>
      </c>
      <c r="E774" s="33"/>
      <c r="F774" s="32"/>
      <c r="G774" s="32">
        <v>17659</v>
      </c>
      <c r="H774" s="32">
        <v>101213</v>
      </c>
      <c r="I774" s="33">
        <v>43160</v>
      </c>
      <c r="J774" s="33">
        <v>43889</v>
      </c>
      <c r="K774" s="32"/>
      <c r="L774" s="32" t="s">
        <v>93</v>
      </c>
      <c r="M774" s="32" t="s">
        <v>74</v>
      </c>
      <c r="N774" s="32">
        <v>5</v>
      </c>
      <c r="O774" s="9" t="s">
        <v>6789</v>
      </c>
      <c r="P774" s="9" t="s">
        <v>6790</v>
      </c>
      <c r="Q774" s="9" t="s">
        <v>576</v>
      </c>
      <c r="R774" s="9" t="s">
        <v>3648</v>
      </c>
      <c r="S774" s="9" t="s">
        <v>1405</v>
      </c>
      <c r="T774" s="9"/>
      <c r="U774" s="9"/>
      <c r="V774" s="9" t="s">
        <v>6791</v>
      </c>
      <c r="W774" s="9"/>
      <c r="X774" s="9" t="s">
        <v>6792</v>
      </c>
      <c r="Y774" s="9"/>
      <c r="Z774" s="9" t="s">
        <v>6793</v>
      </c>
      <c r="AA774" s="9" t="s">
        <v>6794</v>
      </c>
      <c r="AB774" s="9" t="s">
        <v>87</v>
      </c>
      <c r="AC774" s="9" t="s">
        <v>154</v>
      </c>
      <c r="AD774" s="9" t="s">
        <v>5071</v>
      </c>
      <c r="AE774" s="9" t="s">
        <v>87</v>
      </c>
      <c r="AF774" s="9" t="s">
        <v>126</v>
      </c>
      <c r="AG774" s="9" t="s">
        <v>347</v>
      </c>
      <c r="AH774" s="9" t="s">
        <v>91</v>
      </c>
      <c r="AI774" s="9" t="s">
        <v>91</v>
      </c>
      <c r="AJ774" s="9" t="s">
        <v>91</v>
      </c>
      <c r="AK774" s="9" t="s">
        <v>91</v>
      </c>
      <c r="AL774" s="9" t="s">
        <v>91</v>
      </c>
      <c r="AM774" s="9" t="s">
        <v>91</v>
      </c>
      <c r="AN774" s="9"/>
      <c r="AO774" s="19">
        <f>EDATE(Table2[[#This Row],[Licensed to]], -13)</f>
        <v>45685</v>
      </c>
      <c r="AP774" s="19">
        <f>EDATE(Table2[[#This Row],[Licensed to]],-4)</f>
        <v>45958</v>
      </c>
      <c r="AQ774" s="19">
        <f>EDATE(Table2[[#This Row],[Licensed to]], -13)</f>
        <v>45685</v>
      </c>
      <c r="AR774" s="19">
        <f>EDATE(Table2[[#This Row],[Licensed to]],-4)</f>
        <v>45958</v>
      </c>
    </row>
    <row r="775" spans="1:44">
      <c r="A775" s="9" t="s">
        <v>6795</v>
      </c>
      <c r="B775" s="33">
        <v>43374</v>
      </c>
      <c r="C775" s="44">
        <v>44104</v>
      </c>
      <c r="D775" s="33">
        <f>Table3[[#This Row],[Closed Date]]+ (7*365)</f>
        <v>46659</v>
      </c>
      <c r="E775" s="33"/>
      <c r="F775" s="32"/>
      <c r="G775" s="32">
        <v>24170</v>
      </c>
      <c r="H775" s="32">
        <v>101300</v>
      </c>
      <c r="I775" s="33">
        <v>43374</v>
      </c>
      <c r="J775" s="33">
        <v>43738</v>
      </c>
      <c r="K775" s="33">
        <v>44104</v>
      </c>
      <c r="L775" s="32" t="s">
        <v>73</v>
      </c>
      <c r="M775" s="32" t="s">
        <v>74</v>
      </c>
      <c r="N775" s="32">
        <v>5</v>
      </c>
      <c r="O775" s="9" t="s">
        <v>6796</v>
      </c>
      <c r="P775" s="9" t="s">
        <v>6790</v>
      </c>
      <c r="Q775" s="9" t="s">
        <v>576</v>
      </c>
      <c r="R775" s="9" t="s">
        <v>6797</v>
      </c>
      <c r="S775" s="9" t="s">
        <v>6798</v>
      </c>
      <c r="T775" s="9"/>
      <c r="U775" s="9"/>
      <c r="V775" s="9"/>
      <c r="W775" s="9"/>
      <c r="X775" s="9" t="s">
        <v>6799</v>
      </c>
      <c r="Y775" s="9" t="s">
        <v>6800</v>
      </c>
      <c r="Z775" s="9" t="s">
        <v>6801</v>
      </c>
      <c r="AA775" s="9" t="s">
        <v>5071</v>
      </c>
      <c r="AB775" s="9" t="s">
        <v>87</v>
      </c>
      <c r="AC775" s="9" t="s">
        <v>126</v>
      </c>
      <c r="AD775" s="9" t="s">
        <v>5071</v>
      </c>
      <c r="AE775" s="9" t="s">
        <v>87</v>
      </c>
      <c r="AF775" s="9" t="s">
        <v>126</v>
      </c>
      <c r="AG775" s="9" t="s">
        <v>347</v>
      </c>
      <c r="AH775" s="9" t="s">
        <v>91</v>
      </c>
      <c r="AI775" s="9" t="s">
        <v>91</v>
      </c>
      <c r="AJ775" s="9" t="s">
        <v>91</v>
      </c>
      <c r="AK775" s="9" t="s">
        <v>91</v>
      </c>
      <c r="AL775" s="9" t="s">
        <v>91</v>
      </c>
      <c r="AM775" s="9" t="s">
        <v>91</v>
      </c>
      <c r="AN775" s="9" t="s">
        <v>6802</v>
      </c>
      <c r="AO775" s="19">
        <f>EDATE(Table2[[#This Row],[Licensed to]], -13)</f>
        <v>45657</v>
      </c>
      <c r="AP775" s="19">
        <f>EDATE(Table2[[#This Row],[Licensed to]],-4)</f>
        <v>45930</v>
      </c>
      <c r="AQ775" s="19">
        <f>EDATE(Table2[[#This Row],[Licensed to]], -13)</f>
        <v>45657</v>
      </c>
      <c r="AR775" s="19">
        <f>EDATE(Table2[[#This Row],[Licensed to]],-4)</f>
        <v>45930</v>
      </c>
    </row>
    <row r="776" spans="1:44">
      <c r="A776" s="9" t="s">
        <v>6803</v>
      </c>
      <c r="B776" s="33">
        <v>37873</v>
      </c>
      <c r="C776" s="44">
        <v>44985</v>
      </c>
      <c r="D776" s="33">
        <f>Table3[[#This Row],[Closed Date]]+ (7*365)</f>
        <v>47540</v>
      </c>
      <c r="E776" s="33"/>
      <c r="F776" s="32"/>
      <c r="G776" s="32">
        <v>13593</v>
      </c>
      <c r="H776" s="32">
        <v>264</v>
      </c>
      <c r="I776" s="33">
        <v>44449</v>
      </c>
      <c r="J776" s="33">
        <v>45169</v>
      </c>
      <c r="K776" s="32"/>
      <c r="L776" s="32" t="s">
        <v>93</v>
      </c>
      <c r="M776" s="32" t="s">
        <v>94</v>
      </c>
      <c r="N776" s="32">
        <v>4</v>
      </c>
      <c r="O776" s="9" t="s">
        <v>6804</v>
      </c>
      <c r="P776" s="9" t="s">
        <v>6805</v>
      </c>
      <c r="Q776" s="9" t="s">
        <v>6806</v>
      </c>
      <c r="R776" s="9" t="s">
        <v>6807</v>
      </c>
      <c r="S776" s="9" t="s">
        <v>4079</v>
      </c>
      <c r="T776" s="9"/>
      <c r="U776" s="9"/>
      <c r="V776" s="9" t="s">
        <v>6808</v>
      </c>
      <c r="W776" s="9"/>
      <c r="X776" s="9"/>
      <c r="Y776" s="9"/>
      <c r="Z776" s="9" t="s">
        <v>6809</v>
      </c>
      <c r="AA776" s="9" t="s">
        <v>6810</v>
      </c>
      <c r="AB776" s="9" t="s">
        <v>87</v>
      </c>
      <c r="AC776" s="9" t="s">
        <v>385</v>
      </c>
      <c r="AD776" s="9" t="s">
        <v>6810</v>
      </c>
      <c r="AE776" s="9" t="s">
        <v>87</v>
      </c>
      <c r="AF776" s="9" t="s">
        <v>385</v>
      </c>
      <c r="AG776" s="9" t="s">
        <v>6811</v>
      </c>
      <c r="AH776" s="9" t="s">
        <v>90</v>
      </c>
      <c r="AI776" s="9" t="s">
        <v>91</v>
      </c>
      <c r="AJ776" s="9" t="s">
        <v>91</v>
      </c>
      <c r="AK776" s="9" t="s">
        <v>91</v>
      </c>
      <c r="AL776" s="9" t="s">
        <v>91</v>
      </c>
      <c r="AM776" s="9" t="s">
        <v>91</v>
      </c>
      <c r="AN776" s="9"/>
      <c r="AO776" s="19">
        <f>EDATE(Table2[[#This Row],[Licensed to]], -13)</f>
        <v>46022</v>
      </c>
      <c r="AP776" s="19">
        <f>EDATE(Table2[[#This Row],[Licensed to]],-4)</f>
        <v>46295</v>
      </c>
      <c r="AQ776" s="19">
        <f>EDATE(Table2[[#This Row],[Licensed to]], -13)</f>
        <v>46022</v>
      </c>
      <c r="AR776" s="19">
        <f>EDATE(Table2[[#This Row],[Licensed to]],-4)</f>
        <v>46295</v>
      </c>
    </row>
    <row r="777" spans="1:44">
      <c r="A777" s="9" t="s">
        <v>6812</v>
      </c>
      <c r="B777" s="32"/>
      <c r="C777" s="44">
        <v>38564</v>
      </c>
      <c r="D777" s="33">
        <f>Table3[[#This Row],[Closed Date]]+ (7*365)</f>
        <v>41119</v>
      </c>
      <c r="E777" s="33" t="s">
        <v>541</v>
      </c>
      <c r="F777" s="32"/>
      <c r="G777" s="32"/>
      <c r="H777" s="32">
        <v>100347</v>
      </c>
      <c r="I777" s="33">
        <v>38159</v>
      </c>
      <c r="J777" s="33">
        <v>38564</v>
      </c>
      <c r="K777" s="32"/>
      <c r="L777" s="32" t="s">
        <v>73</v>
      </c>
      <c r="M777" s="32" t="s">
        <v>74</v>
      </c>
      <c r="N777" s="32">
        <v>2</v>
      </c>
      <c r="O777" s="9" t="s">
        <v>1578</v>
      </c>
      <c r="P777" s="9" t="s">
        <v>3650</v>
      </c>
      <c r="Q777" s="9" t="s">
        <v>1352</v>
      </c>
      <c r="R777" s="9"/>
      <c r="S777" s="9"/>
      <c r="T777" s="9"/>
      <c r="U777" s="9"/>
      <c r="V777" s="9" t="s">
        <v>6813</v>
      </c>
      <c r="W777" s="9"/>
      <c r="X777" s="9"/>
      <c r="Y777" s="9"/>
      <c r="Z777" s="9"/>
      <c r="AA777" s="9" t="s">
        <v>6814</v>
      </c>
      <c r="AB777" s="9" t="s">
        <v>104</v>
      </c>
      <c r="AC777" s="9" t="s">
        <v>105</v>
      </c>
      <c r="AD777" s="9" t="s">
        <v>6814</v>
      </c>
      <c r="AE777" s="9" t="s">
        <v>104</v>
      </c>
      <c r="AF777" s="9" t="s">
        <v>105</v>
      </c>
      <c r="AG777" s="9" t="s">
        <v>6815</v>
      </c>
      <c r="AH777" s="9" t="s">
        <v>91</v>
      </c>
      <c r="AI777" s="9" t="s">
        <v>91</v>
      </c>
      <c r="AJ777" s="9" t="s">
        <v>91</v>
      </c>
      <c r="AK777" s="9" t="s">
        <v>91</v>
      </c>
      <c r="AL777" s="9" t="s">
        <v>91</v>
      </c>
      <c r="AM777" s="9" t="s">
        <v>91</v>
      </c>
      <c r="AN777" s="9" t="s">
        <v>274</v>
      </c>
      <c r="AO777" s="19">
        <f>EDATE(Table2[[#This Row],[Licensed to]], -13)</f>
        <v>45869</v>
      </c>
      <c r="AP777" s="19">
        <f>EDATE(Table2[[#This Row],[Licensed to]],-4)</f>
        <v>46142</v>
      </c>
      <c r="AQ777" s="19">
        <f>EDATE(Table2[[#This Row],[Licensed to]], -13)</f>
        <v>45869</v>
      </c>
      <c r="AR777" s="19">
        <f>EDATE(Table2[[#This Row],[Licensed to]],-4)</f>
        <v>46142</v>
      </c>
    </row>
    <row r="778" spans="1:44">
      <c r="A778" s="9" t="s">
        <v>6816</v>
      </c>
      <c r="B778" s="33">
        <v>40245</v>
      </c>
      <c r="C778" s="44">
        <v>40968</v>
      </c>
      <c r="D778" s="33">
        <f>Table3[[#This Row],[Closed Date]]+ (7*365)</f>
        <v>43523</v>
      </c>
      <c r="E778" s="33"/>
      <c r="F778" s="32"/>
      <c r="G778" s="32"/>
      <c r="H778" s="32">
        <v>100834</v>
      </c>
      <c r="I778" s="33">
        <v>40245</v>
      </c>
      <c r="J778" s="33">
        <v>40602</v>
      </c>
      <c r="K778" s="32"/>
      <c r="L778" s="32" t="s">
        <v>73</v>
      </c>
      <c r="M778" s="32" t="s">
        <v>94</v>
      </c>
      <c r="N778" s="32">
        <v>4</v>
      </c>
      <c r="O778" s="9" t="s">
        <v>6817</v>
      </c>
      <c r="P778" s="9" t="s">
        <v>3483</v>
      </c>
      <c r="Q778" s="9" t="s">
        <v>6818</v>
      </c>
      <c r="R778" s="9" t="s">
        <v>6819</v>
      </c>
      <c r="S778" s="9" t="s">
        <v>6820</v>
      </c>
      <c r="T778" s="9"/>
      <c r="U778" s="9"/>
      <c r="V778" s="9" t="s">
        <v>6821</v>
      </c>
      <c r="W778" s="9"/>
      <c r="X778" s="9" t="s">
        <v>6822</v>
      </c>
      <c r="Y778" s="9"/>
      <c r="Z778" s="9" t="s">
        <v>6823</v>
      </c>
      <c r="AA778" s="9" t="s">
        <v>6824</v>
      </c>
      <c r="AB778" s="9" t="s">
        <v>87</v>
      </c>
      <c r="AC778" s="9" t="s">
        <v>385</v>
      </c>
      <c r="AD778" s="9" t="s">
        <v>6824</v>
      </c>
      <c r="AE778" s="9" t="s">
        <v>87</v>
      </c>
      <c r="AF778" s="9" t="s">
        <v>385</v>
      </c>
      <c r="AG778" s="9" t="s">
        <v>6825</v>
      </c>
      <c r="AH778" s="9" t="s">
        <v>91</v>
      </c>
      <c r="AI778" s="9" t="s">
        <v>91</v>
      </c>
      <c r="AJ778" s="9" t="s">
        <v>91</v>
      </c>
      <c r="AK778" s="9" t="s">
        <v>91</v>
      </c>
      <c r="AL778" s="9" t="s">
        <v>91</v>
      </c>
      <c r="AM778" s="9" t="s">
        <v>91</v>
      </c>
      <c r="AN778" s="9" t="s">
        <v>6826</v>
      </c>
      <c r="AO778" s="19">
        <f>EDATE(Table2[[#This Row],[Licensed to]], -13)</f>
        <v>45899</v>
      </c>
      <c r="AP778" s="19">
        <f>EDATE(Table2[[#This Row],[Licensed to]],-4)</f>
        <v>46172</v>
      </c>
      <c r="AQ778" s="19">
        <f>EDATE(Table2[[#This Row],[Licensed to]], -13)</f>
        <v>45899</v>
      </c>
      <c r="AR778" s="19">
        <f>EDATE(Table2[[#This Row],[Licensed to]],-4)</f>
        <v>46172</v>
      </c>
    </row>
    <row r="779" spans="1:44">
      <c r="A779" s="9" t="s">
        <v>6827</v>
      </c>
      <c r="B779" s="33">
        <v>38142</v>
      </c>
      <c r="C779" s="44">
        <v>39602</v>
      </c>
      <c r="D779" s="33">
        <f>Table3[[#This Row],[Closed Date]]+ (7*365)</f>
        <v>42157</v>
      </c>
      <c r="E779" s="33">
        <v>45817</v>
      </c>
      <c r="F779" s="32"/>
      <c r="G779" s="32"/>
      <c r="H779" s="32">
        <v>100343</v>
      </c>
      <c r="I779" s="33">
        <v>38871</v>
      </c>
      <c r="J779" s="33">
        <v>39602</v>
      </c>
      <c r="K779" s="32"/>
      <c r="L779" s="32" t="s">
        <v>93</v>
      </c>
      <c r="M779" s="32" t="s">
        <v>74</v>
      </c>
      <c r="N779" s="32">
        <v>3</v>
      </c>
      <c r="O779" s="9"/>
      <c r="P779" s="9" t="s">
        <v>3650</v>
      </c>
      <c r="Q779" s="9" t="s">
        <v>2146</v>
      </c>
      <c r="R779" s="9" t="s">
        <v>422</v>
      </c>
      <c r="S779" s="9" t="s">
        <v>2146</v>
      </c>
      <c r="T779" s="9"/>
      <c r="U779" s="9"/>
      <c r="V779" s="9" t="s">
        <v>6828</v>
      </c>
      <c r="W779" s="9"/>
      <c r="X779" s="9"/>
      <c r="Y779" s="9"/>
      <c r="Z779" s="9" t="s">
        <v>6829</v>
      </c>
      <c r="AA779" s="9" t="s">
        <v>6830</v>
      </c>
      <c r="AB779" s="9" t="s">
        <v>238</v>
      </c>
      <c r="AC779" s="9" t="s">
        <v>241</v>
      </c>
      <c r="AD779" s="9" t="s">
        <v>6830</v>
      </c>
      <c r="AE779" s="9" t="s">
        <v>238</v>
      </c>
      <c r="AF779" s="9" t="s">
        <v>241</v>
      </c>
      <c r="AG779" s="9" t="s">
        <v>6831</v>
      </c>
      <c r="AH779" s="9" t="s">
        <v>91</v>
      </c>
      <c r="AI779" s="9" t="s">
        <v>91</v>
      </c>
      <c r="AJ779" s="9" t="s">
        <v>91</v>
      </c>
      <c r="AK779" s="9" t="s">
        <v>91</v>
      </c>
      <c r="AL779" s="9" t="s">
        <v>90</v>
      </c>
      <c r="AM779" s="9" t="s">
        <v>91</v>
      </c>
      <c r="AN779" s="9" t="s">
        <v>6832</v>
      </c>
      <c r="AO779" s="19">
        <f>EDATE(Table2[[#This Row],[Licensed to]], -13)</f>
        <v>45716</v>
      </c>
      <c r="AP779" s="19">
        <f>EDATE(Table2[[#This Row],[Licensed to]],-4)</f>
        <v>45991</v>
      </c>
      <c r="AQ779" s="19">
        <f>EDATE(Table2[[#This Row],[Licensed to]], -13)</f>
        <v>45716</v>
      </c>
      <c r="AR779" s="19">
        <f>EDATE(Table2[[#This Row],[Licensed to]],-4)</f>
        <v>45991</v>
      </c>
    </row>
    <row r="780" spans="1:44">
      <c r="A780" s="9" t="s">
        <v>6833</v>
      </c>
      <c r="B780" s="33">
        <v>36068</v>
      </c>
      <c r="C780" s="44">
        <v>41717</v>
      </c>
      <c r="D780" s="33">
        <f>Table3[[#This Row],[Closed Date]]+ (7*365)</f>
        <v>44272</v>
      </c>
      <c r="E780" s="33"/>
      <c r="F780" s="32"/>
      <c r="G780" s="32"/>
      <c r="H780" s="32">
        <v>106</v>
      </c>
      <c r="I780" s="33">
        <v>41365</v>
      </c>
      <c r="J780" s="33">
        <v>42094</v>
      </c>
      <c r="K780" s="32"/>
      <c r="L780" s="32" t="s">
        <v>93</v>
      </c>
      <c r="M780" s="32" t="s">
        <v>94</v>
      </c>
      <c r="N780" s="32">
        <v>2</v>
      </c>
      <c r="O780" s="9" t="s">
        <v>6834</v>
      </c>
      <c r="P780" s="9" t="s">
        <v>4695</v>
      </c>
      <c r="Q780" s="9" t="s">
        <v>6835</v>
      </c>
      <c r="R780" s="9" t="s">
        <v>6836</v>
      </c>
      <c r="S780" s="9" t="s">
        <v>6837</v>
      </c>
      <c r="T780" s="9"/>
      <c r="U780" s="9"/>
      <c r="V780" s="9" t="s">
        <v>6838</v>
      </c>
      <c r="W780" s="9"/>
      <c r="X780" s="9"/>
      <c r="Y780" s="9"/>
      <c r="Z780" s="9"/>
      <c r="AA780" s="9" t="s">
        <v>6839</v>
      </c>
      <c r="AB780" s="9" t="s">
        <v>84</v>
      </c>
      <c r="AC780" s="9" t="s">
        <v>85</v>
      </c>
      <c r="AD780" s="9" t="s">
        <v>6839</v>
      </c>
      <c r="AE780" s="9" t="s">
        <v>84</v>
      </c>
      <c r="AF780" s="9" t="s">
        <v>85</v>
      </c>
      <c r="AG780" s="9" t="s">
        <v>6840</v>
      </c>
      <c r="AH780" s="9" t="s">
        <v>91</v>
      </c>
      <c r="AI780" s="9" t="s">
        <v>91</v>
      </c>
      <c r="AJ780" s="9" t="s">
        <v>91</v>
      </c>
      <c r="AK780" s="9" t="s">
        <v>91</v>
      </c>
      <c r="AL780" s="9" t="s">
        <v>91</v>
      </c>
      <c r="AM780" s="9" t="s">
        <v>91</v>
      </c>
      <c r="AN780" s="9"/>
      <c r="AO780" s="19">
        <f>EDATE(Table2[[#This Row],[Licensed to]], -13)</f>
        <v>46295</v>
      </c>
      <c r="AP780" s="19">
        <f>EDATE(Table2[[#This Row],[Licensed to]],-4)</f>
        <v>46568</v>
      </c>
      <c r="AQ780" s="19">
        <f>EDATE(Table2[[#This Row],[Licensed to]], -13)</f>
        <v>46295</v>
      </c>
      <c r="AR780" s="19">
        <f>EDATE(Table2[[#This Row],[Licensed to]],-4)</f>
        <v>46568</v>
      </c>
    </row>
    <row r="781" spans="1:44">
      <c r="A781" s="9" t="s">
        <v>6841</v>
      </c>
      <c r="B781" s="33">
        <v>37930</v>
      </c>
      <c r="C781" s="44">
        <v>39741</v>
      </c>
      <c r="D781" s="33">
        <f>Table3[[#This Row],[Closed Date]]+ (7*365)</f>
        <v>42296</v>
      </c>
      <c r="E781" s="33">
        <v>45817</v>
      </c>
      <c r="F781" s="32"/>
      <c r="G781" s="32"/>
      <c r="H781" s="32">
        <v>100318</v>
      </c>
      <c r="I781" s="33">
        <v>39436</v>
      </c>
      <c r="J781" s="33">
        <v>39740</v>
      </c>
      <c r="K781" s="32"/>
      <c r="L781" s="32" t="s">
        <v>93</v>
      </c>
      <c r="M781" s="32" t="s">
        <v>74</v>
      </c>
      <c r="N781" s="32">
        <v>2</v>
      </c>
      <c r="O781" s="9"/>
      <c r="P781" s="9" t="s">
        <v>1089</v>
      </c>
      <c r="Q781" s="9" t="s">
        <v>6842</v>
      </c>
      <c r="R781" s="9"/>
      <c r="S781" s="9"/>
      <c r="T781" s="9"/>
      <c r="U781" s="9"/>
      <c r="V781" s="9" t="s">
        <v>6843</v>
      </c>
      <c r="W781" s="9"/>
      <c r="X781" s="9"/>
      <c r="Y781" s="9"/>
      <c r="Z781" s="9"/>
      <c r="AA781" s="9" t="s">
        <v>6844</v>
      </c>
      <c r="AB781" s="9" t="s">
        <v>87</v>
      </c>
      <c r="AC781" s="9" t="s">
        <v>385</v>
      </c>
      <c r="AD781" s="9" t="s">
        <v>6845</v>
      </c>
      <c r="AE781" s="9" t="s">
        <v>87</v>
      </c>
      <c r="AF781" s="9" t="s">
        <v>385</v>
      </c>
      <c r="AG781" s="9" t="s">
        <v>6846</v>
      </c>
      <c r="AH781" s="9" t="s">
        <v>91</v>
      </c>
      <c r="AI781" s="9" t="s">
        <v>91</v>
      </c>
      <c r="AJ781" s="9" t="s">
        <v>91</v>
      </c>
      <c r="AK781" s="9" t="s">
        <v>91</v>
      </c>
      <c r="AL781" s="9" t="s">
        <v>91</v>
      </c>
      <c r="AM781" s="9" t="s">
        <v>91</v>
      </c>
      <c r="AN781" s="9" t="s">
        <v>274</v>
      </c>
      <c r="AO781" s="19">
        <f>EDATE(Table2[[#This Row],[Licensed to]], -13)</f>
        <v>45869</v>
      </c>
      <c r="AP781" s="19">
        <f>EDATE(Table2[[#This Row],[Licensed to]],-4)</f>
        <v>46142</v>
      </c>
      <c r="AQ781" s="19">
        <f>EDATE(Table2[[#This Row],[Licensed to]], -13)</f>
        <v>45869</v>
      </c>
      <c r="AR781" s="19">
        <f>EDATE(Table2[[#This Row],[Licensed to]],-4)</f>
        <v>46142</v>
      </c>
    </row>
    <row r="782" spans="1:44">
      <c r="A782" s="9" t="s">
        <v>6847</v>
      </c>
      <c r="B782" s="33">
        <v>40339</v>
      </c>
      <c r="C782" s="44">
        <v>40458</v>
      </c>
      <c r="D782" s="33">
        <f>Table3[[#This Row],[Closed Date]]+ (7*365)</f>
        <v>43013</v>
      </c>
      <c r="E782" s="33">
        <v>45817</v>
      </c>
      <c r="F782" s="32"/>
      <c r="G782" s="32"/>
      <c r="H782" s="32">
        <v>100854</v>
      </c>
      <c r="I782" s="33">
        <v>40339</v>
      </c>
      <c r="J782" s="33">
        <v>40694</v>
      </c>
      <c r="K782" s="32"/>
      <c r="L782" s="32" t="s">
        <v>73</v>
      </c>
      <c r="M782" s="32" t="s">
        <v>94</v>
      </c>
      <c r="N782" s="32">
        <v>4</v>
      </c>
      <c r="O782" s="9" t="s">
        <v>6848</v>
      </c>
      <c r="P782" s="9" t="s">
        <v>1360</v>
      </c>
      <c r="Q782" s="9" t="s">
        <v>6849</v>
      </c>
      <c r="R782" s="9" t="s">
        <v>1609</v>
      </c>
      <c r="S782" s="9" t="s">
        <v>6850</v>
      </c>
      <c r="T782" s="9"/>
      <c r="U782" s="9"/>
      <c r="V782" s="9" t="s">
        <v>6851</v>
      </c>
      <c r="W782" s="9"/>
      <c r="X782" s="9"/>
      <c r="Y782" s="9"/>
      <c r="Z782" s="9" t="s">
        <v>6852</v>
      </c>
      <c r="AA782" s="9" t="s">
        <v>6853</v>
      </c>
      <c r="AB782" s="9" t="s">
        <v>1850</v>
      </c>
      <c r="AC782" s="9" t="s">
        <v>1851</v>
      </c>
      <c r="AD782" s="9" t="s">
        <v>6854</v>
      </c>
      <c r="AE782" s="9" t="s">
        <v>1850</v>
      </c>
      <c r="AF782" s="9" t="s">
        <v>1851</v>
      </c>
      <c r="AG782" s="9" t="s">
        <v>6855</v>
      </c>
      <c r="AH782" s="9" t="s">
        <v>91</v>
      </c>
      <c r="AI782" s="9" t="s">
        <v>91</v>
      </c>
      <c r="AJ782" s="9" t="s">
        <v>91</v>
      </c>
      <c r="AK782" s="9" t="s">
        <v>91</v>
      </c>
      <c r="AL782" s="9" t="s">
        <v>91</v>
      </c>
      <c r="AM782" s="9" t="s">
        <v>91</v>
      </c>
      <c r="AN782" s="9"/>
      <c r="AO782" s="19">
        <f>EDATE(Table2[[#This Row],[Licensed to]], -13)</f>
        <v>45685</v>
      </c>
      <c r="AP782" s="19">
        <f>EDATE(Table2[[#This Row],[Licensed to]],-4)</f>
        <v>45958</v>
      </c>
      <c r="AQ782" s="19">
        <f>EDATE(Table2[[#This Row],[Licensed to]], -13)</f>
        <v>45685</v>
      </c>
      <c r="AR782" s="19">
        <f>EDATE(Table2[[#This Row],[Licensed to]],-4)</f>
        <v>45958</v>
      </c>
    </row>
    <row r="783" spans="1:44">
      <c r="A783" s="9" t="s">
        <v>6856</v>
      </c>
      <c r="B783" s="33">
        <v>38376</v>
      </c>
      <c r="C783" s="44">
        <v>38530</v>
      </c>
      <c r="D783" s="33">
        <f>Table3[[#This Row],[Closed Date]]+ (7*365)</f>
        <v>41085</v>
      </c>
      <c r="E783" s="33" t="s">
        <v>541</v>
      </c>
      <c r="F783" s="32"/>
      <c r="G783" s="32"/>
      <c r="H783" s="32">
        <v>100389</v>
      </c>
      <c r="I783" s="33">
        <v>38376</v>
      </c>
      <c r="J783" s="33">
        <v>38740</v>
      </c>
      <c r="K783" s="32"/>
      <c r="L783" s="32" t="s">
        <v>73</v>
      </c>
      <c r="M783" s="32" t="s">
        <v>169</v>
      </c>
      <c r="N783" s="32">
        <v>2</v>
      </c>
      <c r="O783" s="9"/>
      <c r="P783" s="9" t="s">
        <v>6857</v>
      </c>
      <c r="Q783" s="9" t="s">
        <v>6858</v>
      </c>
      <c r="R783" s="9"/>
      <c r="S783" s="9"/>
      <c r="T783" s="9"/>
      <c r="U783" s="9"/>
      <c r="V783" s="9" t="s">
        <v>6859</v>
      </c>
      <c r="W783" s="9"/>
      <c r="X783" s="9"/>
      <c r="Y783" s="9"/>
      <c r="Z783" s="9"/>
      <c r="AA783" s="9" t="s">
        <v>6860</v>
      </c>
      <c r="AB783" s="9" t="s">
        <v>440</v>
      </c>
      <c r="AC783" s="9" t="s">
        <v>441</v>
      </c>
      <c r="AD783" s="9" t="s">
        <v>6861</v>
      </c>
      <c r="AE783" s="9" t="s">
        <v>440</v>
      </c>
      <c r="AF783" s="9" t="s">
        <v>441</v>
      </c>
      <c r="AG783" s="9" t="s">
        <v>6862</v>
      </c>
      <c r="AH783" s="9" t="s">
        <v>91</v>
      </c>
      <c r="AI783" s="9" t="s">
        <v>91</v>
      </c>
      <c r="AJ783" s="9" t="s">
        <v>91</v>
      </c>
      <c r="AK783" s="9" t="s">
        <v>91</v>
      </c>
      <c r="AL783" s="9" t="s">
        <v>91</v>
      </c>
      <c r="AM783" s="9" t="s">
        <v>91</v>
      </c>
      <c r="AN783" s="9" t="s">
        <v>274</v>
      </c>
      <c r="AO783" s="19">
        <f>EDATE(Table2[[#This Row],[Licensed to]], -13)</f>
        <v>45960</v>
      </c>
      <c r="AP783" s="19">
        <f>EDATE(Table2[[#This Row],[Licensed to]],-4)</f>
        <v>46233</v>
      </c>
      <c r="AQ783" s="19">
        <f>EDATE(Table2[[#This Row],[Licensed to]], -13)</f>
        <v>45960</v>
      </c>
      <c r="AR783" s="19">
        <f>EDATE(Table2[[#This Row],[Licensed to]],-4)</f>
        <v>46233</v>
      </c>
    </row>
    <row r="784" spans="1:44">
      <c r="A784" s="9" t="s">
        <v>6863</v>
      </c>
      <c r="B784" s="33">
        <v>34881</v>
      </c>
      <c r="C784" s="44">
        <v>45535</v>
      </c>
      <c r="D784" s="33">
        <f>Table3[[#This Row],[Closed Date]]+ (7*365)</f>
        <v>48090</v>
      </c>
      <c r="E784" s="33"/>
      <c r="F784" s="32" t="s">
        <v>484</v>
      </c>
      <c r="G784" s="32">
        <v>11335</v>
      </c>
      <c r="H784" s="32">
        <v>359407</v>
      </c>
      <c r="I784" s="33">
        <v>45413</v>
      </c>
      <c r="J784" s="33">
        <v>46142</v>
      </c>
      <c r="K784" s="32"/>
      <c r="L784" s="32" t="s">
        <v>93</v>
      </c>
      <c r="M784" s="32" t="s">
        <v>74</v>
      </c>
      <c r="N784" s="32">
        <v>7</v>
      </c>
      <c r="O784" s="9" t="s">
        <v>6864</v>
      </c>
      <c r="P784" s="9" t="s">
        <v>5683</v>
      </c>
      <c r="Q784" s="9" t="s">
        <v>6865</v>
      </c>
      <c r="R784" s="9" t="s">
        <v>6866</v>
      </c>
      <c r="S784" s="9" t="s">
        <v>6867</v>
      </c>
      <c r="T784" s="9"/>
      <c r="U784" s="9"/>
      <c r="V784" s="9" t="s">
        <v>6868</v>
      </c>
      <c r="W784" s="9" t="s">
        <v>6869</v>
      </c>
      <c r="X784" s="9" t="s">
        <v>6870</v>
      </c>
      <c r="Y784" s="9"/>
      <c r="Z784" s="9" t="s">
        <v>6871</v>
      </c>
      <c r="AA784" s="9" t="s">
        <v>6872</v>
      </c>
      <c r="AB784" s="9" t="s">
        <v>4051</v>
      </c>
      <c r="AC784" s="9" t="s">
        <v>4052</v>
      </c>
      <c r="AD784" s="9" t="s">
        <v>6873</v>
      </c>
      <c r="AE784" s="9" t="s">
        <v>4051</v>
      </c>
      <c r="AF784" s="9" t="s">
        <v>4052</v>
      </c>
      <c r="AG784" s="9" t="s">
        <v>6874</v>
      </c>
      <c r="AH784" s="9" t="s">
        <v>90</v>
      </c>
      <c r="AI784" s="9" t="s">
        <v>91</v>
      </c>
      <c r="AJ784" s="9" t="s">
        <v>91</v>
      </c>
      <c r="AK784" s="9" t="s">
        <v>91</v>
      </c>
      <c r="AL784" s="9" t="s">
        <v>91</v>
      </c>
      <c r="AM784" s="9" t="s">
        <v>91</v>
      </c>
      <c r="AN784" s="9" t="s">
        <v>939</v>
      </c>
      <c r="AO784" s="19">
        <f>EDATE(Table2[[#This Row],[Licensed to]], -13)</f>
        <v>45807</v>
      </c>
      <c r="AP784" s="19">
        <f>EDATE(Table2[[#This Row],[Licensed to]],-4)</f>
        <v>46081</v>
      </c>
      <c r="AQ784" s="19">
        <f>EDATE(Table2[[#This Row],[Licensed to]], -13)</f>
        <v>45807</v>
      </c>
      <c r="AR784" s="19">
        <f>EDATE(Table2[[#This Row],[Licensed to]],-4)</f>
        <v>46081</v>
      </c>
    </row>
    <row r="785" spans="1:44">
      <c r="A785" s="9" t="s">
        <v>6875</v>
      </c>
      <c r="B785" s="33">
        <v>38875</v>
      </c>
      <c r="C785" s="44">
        <v>43312</v>
      </c>
      <c r="D785" s="33">
        <f>Table3[[#This Row],[Closed Date]]+ (7*365)</f>
        <v>45867</v>
      </c>
      <c r="E785" s="33"/>
      <c r="F785" s="32"/>
      <c r="G785" s="32"/>
      <c r="H785" s="32">
        <v>100524</v>
      </c>
      <c r="I785" s="33">
        <v>42522</v>
      </c>
      <c r="J785" s="33">
        <v>43251</v>
      </c>
      <c r="K785" s="33">
        <v>43312</v>
      </c>
      <c r="L785" s="32" t="s">
        <v>93</v>
      </c>
      <c r="M785" s="32" t="s">
        <v>94</v>
      </c>
      <c r="N785" s="32">
        <v>5</v>
      </c>
      <c r="O785" s="9" t="s">
        <v>6876</v>
      </c>
      <c r="P785" s="9" t="s">
        <v>6877</v>
      </c>
      <c r="Q785" s="9" t="s">
        <v>6878</v>
      </c>
      <c r="R785" s="9" t="s">
        <v>738</v>
      </c>
      <c r="S785" s="9" t="s">
        <v>6878</v>
      </c>
      <c r="T785" s="9"/>
      <c r="U785" s="9"/>
      <c r="V785" s="9" t="s">
        <v>6879</v>
      </c>
      <c r="W785" s="9" t="s">
        <v>6879</v>
      </c>
      <c r="X785" s="9" t="s">
        <v>114</v>
      </c>
      <c r="Y785" s="9" t="s">
        <v>6880</v>
      </c>
      <c r="Z785" s="9" t="s">
        <v>6881</v>
      </c>
      <c r="AA785" s="9" t="s">
        <v>6882</v>
      </c>
      <c r="AB785" s="9" t="s">
        <v>87</v>
      </c>
      <c r="AC785" s="9" t="s">
        <v>138</v>
      </c>
      <c r="AD785" s="9" t="s">
        <v>6882</v>
      </c>
      <c r="AE785" s="9" t="s">
        <v>87</v>
      </c>
      <c r="AF785" s="9" t="s">
        <v>138</v>
      </c>
      <c r="AG785" s="9" t="s">
        <v>6883</v>
      </c>
      <c r="AH785" s="9" t="s">
        <v>91</v>
      </c>
      <c r="AI785" s="9" t="s">
        <v>91</v>
      </c>
      <c r="AJ785" s="9" t="s">
        <v>91</v>
      </c>
      <c r="AK785" s="9" t="s">
        <v>91</v>
      </c>
      <c r="AL785" s="9" t="s">
        <v>90</v>
      </c>
      <c r="AM785" s="9" t="s">
        <v>91</v>
      </c>
      <c r="AN785" s="9"/>
      <c r="AO785" s="19">
        <f>EDATE(Table2[[#This Row],[Licensed to]], -13)</f>
        <v>45960</v>
      </c>
      <c r="AP785" s="19">
        <f>EDATE(Table2[[#This Row],[Licensed to]],-4)</f>
        <v>46233</v>
      </c>
      <c r="AQ785" s="19">
        <f>EDATE(Table2[[#This Row],[Licensed to]], -13)</f>
        <v>45960</v>
      </c>
      <c r="AR785" s="19">
        <f>EDATE(Table2[[#This Row],[Licensed to]],-4)</f>
        <v>46233</v>
      </c>
    </row>
    <row r="786" spans="1:44">
      <c r="A786" s="9" t="s">
        <v>6884</v>
      </c>
      <c r="B786" s="33">
        <v>41068</v>
      </c>
      <c r="C786" s="44">
        <v>41372</v>
      </c>
      <c r="D786" s="33">
        <f>Table3[[#This Row],[Closed Date]]+ (7*365)</f>
        <v>43927</v>
      </c>
      <c r="E786" s="33"/>
      <c r="F786" s="32"/>
      <c r="G786" s="32"/>
      <c r="H786" s="32">
        <v>100971</v>
      </c>
      <c r="I786" s="33">
        <v>41068</v>
      </c>
      <c r="J786" s="33">
        <v>41432</v>
      </c>
      <c r="K786" s="32"/>
      <c r="L786" s="32" t="s">
        <v>73</v>
      </c>
      <c r="M786" s="32" t="s">
        <v>94</v>
      </c>
      <c r="N786" s="32">
        <v>5</v>
      </c>
      <c r="O786" s="9" t="s">
        <v>6884</v>
      </c>
      <c r="P786" s="9" t="s">
        <v>1739</v>
      </c>
      <c r="Q786" s="9" t="s">
        <v>1099</v>
      </c>
      <c r="R786" s="9" t="s">
        <v>3821</v>
      </c>
      <c r="S786" s="9" t="s">
        <v>3822</v>
      </c>
      <c r="T786" s="9"/>
      <c r="U786" s="9"/>
      <c r="V786" s="9"/>
      <c r="W786" s="9" t="s">
        <v>6885</v>
      </c>
      <c r="X786" s="9" t="s">
        <v>3726</v>
      </c>
      <c r="Y786" s="9" t="s">
        <v>6886</v>
      </c>
      <c r="Z786" s="9" t="s">
        <v>6887</v>
      </c>
      <c r="AA786" s="9" t="s">
        <v>6888</v>
      </c>
      <c r="AB786" s="9" t="s">
        <v>87</v>
      </c>
      <c r="AC786" s="9" t="s">
        <v>126</v>
      </c>
      <c r="AD786" s="9" t="s">
        <v>6889</v>
      </c>
      <c r="AE786" s="9" t="s">
        <v>87</v>
      </c>
      <c r="AF786" s="9" t="s">
        <v>126</v>
      </c>
      <c r="AG786" s="9" t="s">
        <v>6890</v>
      </c>
      <c r="AH786" s="9" t="s">
        <v>91</v>
      </c>
      <c r="AI786" s="9" t="s">
        <v>91</v>
      </c>
      <c r="AJ786" s="9" t="s">
        <v>91</v>
      </c>
      <c r="AK786" s="9" t="s">
        <v>90</v>
      </c>
      <c r="AL786" s="9" t="s">
        <v>91</v>
      </c>
      <c r="AM786" s="9" t="s">
        <v>91</v>
      </c>
      <c r="AN786" s="9"/>
      <c r="AO786" s="19">
        <f>EDATE(Table2[[#This Row],[Licensed to]], -13)</f>
        <v>45685</v>
      </c>
      <c r="AP786" s="19">
        <f>EDATE(Table2[[#This Row],[Licensed to]],-4)</f>
        <v>45958</v>
      </c>
      <c r="AQ786" s="19">
        <f>EDATE(Table2[[#This Row],[Licensed to]], -13)</f>
        <v>45685</v>
      </c>
      <c r="AR786" s="19">
        <f>EDATE(Table2[[#This Row],[Licensed to]],-4)</f>
        <v>45958</v>
      </c>
    </row>
    <row r="787" spans="1:44">
      <c r="A787" s="9" t="s">
        <v>6891</v>
      </c>
      <c r="B787" s="33">
        <v>40821</v>
      </c>
      <c r="C787" s="44">
        <v>41124</v>
      </c>
      <c r="D787" s="33">
        <f>Table3[[#This Row],[Closed Date]]+ (7*365)</f>
        <v>43679</v>
      </c>
      <c r="E787" s="33"/>
      <c r="F787" s="32"/>
      <c r="G787" s="32"/>
      <c r="H787" s="32">
        <v>100916</v>
      </c>
      <c r="I787" s="33">
        <v>40821</v>
      </c>
      <c r="J787" s="33">
        <v>41181</v>
      </c>
      <c r="K787" s="32"/>
      <c r="L787" s="32" t="s">
        <v>73</v>
      </c>
      <c r="M787" s="32" t="s">
        <v>74</v>
      </c>
      <c r="N787" s="32">
        <v>3</v>
      </c>
      <c r="O787" s="9" t="s">
        <v>6892</v>
      </c>
      <c r="P787" s="9" t="s">
        <v>217</v>
      </c>
      <c r="Q787" s="9" t="s">
        <v>6893</v>
      </c>
      <c r="R787" s="9" t="s">
        <v>6894</v>
      </c>
      <c r="S787" s="9" t="s">
        <v>6895</v>
      </c>
      <c r="T787" s="9"/>
      <c r="U787" s="9"/>
      <c r="V787" s="9" t="s">
        <v>6896</v>
      </c>
      <c r="W787" s="9" t="s">
        <v>6897</v>
      </c>
      <c r="X787" s="9" t="s">
        <v>6898</v>
      </c>
      <c r="Y787" s="9"/>
      <c r="Z787" s="9" t="s">
        <v>6899</v>
      </c>
      <c r="AA787" s="9" t="s">
        <v>6900</v>
      </c>
      <c r="AB787" s="9" t="s">
        <v>104</v>
      </c>
      <c r="AC787" s="9" t="s">
        <v>105</v>
      </c>
      <c r="AD787" s="9" t="s">
        <v>6901</v>
      </c>
      <c r="AE787" s="9" t="s">
        <v>238</v>
      </c>
      <c r="AF787" s="9" t="s">
        <v>241</v>
      </c>
      <c r="AG787" s="9" t="s">
        <v>6902</v>
      </c>
      <c r="AH787" s="9" t="s">
        <v>91</v>
      </c>
      <c r="AI787" s="9" t="s">
        <v>91</v>
      </c>
      <c r="AJ787" s="9" t="s">
        <v>91</v>
      </c>
      <c r="AK787" s="9" t="s">
        <v>91</v>
      </c>
      <c r="AL787" s="9" t="s">
        <v>91</v>
      </c>
      <c r="AM787" s="9" t="s">
        <v>91</v>
      </c>
      <c r="AN787" s="9"/>
      <c r="AO787" s="19">
        <f>EDATE(Table2[[#This Row],[Licensed to]], -13)</f>
        <v>45960</v>
      </c>
      <c r="AP787" s="19">
        <f>EDATE(Table2[[#This Row],[Licensed to]],-4)</f>
        <v>46233</v>
      </c>
      <c r="AQ787" s="19">
        <f>EDATE(Table2[[#This Row],[Licensed to]], -13)</f>
        <v>45960</v>
      </c>
      <c r="AR787" s="19">
        <f>EDATE(Table2[[#This Row],[Licensed to]],-4)</f>
        <v>46233</v>
      </c>
    </row>
    <row r="788" spans="1:44">
      <c r="A788" s="9" t="s">
        <v>6903</v>
      </c>
      <c r="B788" s="33">
        <v>40238</v>
      </c>
      <c r="C788" s="44">
        <v>41205</v>
      </c>
      <c r="D788" s="33">
        <f>Table3[[#This Row],[Closed Date]]+ (7*365)</f>
        <v>43760</v>
      </c>
      <c r="E788" s="33"/>
      <c r="F788" s="32"/>
      <c r="G788" s="32"/>
      <c r="H788" s="32">
        <v>100812</v>
      </c>
      <c r="I788" s="33">
        <v>40603</v>
      </c>
      <c r="J788" s="33">
        <v>41333</v>
      </c>
      <c r="K788" s="32"/>
      <c r="L788" s="32" t="s">
        <v>93</v>
      </c>
      <c r="M788" s="32" t="s">
        <v>74</v>
      </c>
      <c r="N788" s="32">
        <v>5</v>
      </c>
      <c r="O788" s="9" t="s">
        <v>6904</v>
      </c>
      <c r="P788" s="9" t="s">
        <v>6905</v>
      </c>
      <c r="Q788" s="9" t="s">
        <v>533</v>
      </c>
      <c r="R788" s="9" t="s">
        <v>6906</v>
      </c>
      <c r="S788" s="9" t="s">
        <v>6907</v>
      </c>
      <c r="T788" s="9"/>
      <c r="U788" s="9"/>
      <c r="V788" s="9" t="s">
        <v>6908</v>
      </c>
      <c r="W788" s="9" t="s">
        <v>6908</v>
      </c>
      <c r="X788" s="9" t="s">
        <v>6909</v>
      </c>
      <c r="Y788" s="9"/>
      <c r="Z788" s="9" t="s">
        <v>6910</v>
      </c>
      <c r="AA788" s="9" t="s">
        <v>6911</v>
      </c>
      <c r="AB788" s="9" t="s">
        <v>87</v>
      </c>
      <c r="AC788" s="9" t="s">
        <v>191</v>
      </c>
      <c r="AD788" s="9" t="s">
        <v>6911</v>
      </c>
      <c r="AE788" s="9" t="s">
        <v>87</v>
      </c>
      <c r="AF788" s="9" t="s">
        <v>191</v>
      </c>
      <c r="AG788" s="9" t="s">
        <v>3885</v>
      </c>
      <c r="AH788" s="9" t="s">
        <v>91</v>
      </c>
      <c r="AI788" s="9" t="s">
        <v>91</v>
      </c>
      <c r="AJ788" s="9" t="s">
        <v>91</v>
      </c>
      <c r="AK788" s="9" t="s">
        <v>91</v>
      </c>
      <c r="AL788" s="9" t="s">
        <v>91</v>
      </c>
      <c r="AM788" s="9" t="s">
        <v>91</v>
      </c>
      <c r="AN788" s="9" t="s">
        <v>6912</v>
      </c>
      <c r="AO788" s="19">
        <f>EDATE(Table2[[#This Row],[Licensed to]], -13)</f>
        <v>45899</v>
      </c>
      <c r="AP788" s="19">
        <f>EDATE(Table2[[#This Row],[Licensed to]],-4)</f>
        <v>46172</v>
      </c>
      <c r="AQ788" s="19">
        <f>EDATE(Table2[[#This Row],[Licensed to]], -13)</f>
        <v>45899</v>
      </c>
      <c r="AR788" s="19">
        <f>EDATE(Table2[[#This Row],[Licensed to]],-4)</f>
        <v>46172</v>
      </c>
    </row>
    <row r="789" spans="1:44">
      <c r="A789" s="9" t="s">
        <v>6913</v>
      </c>
      <c r="B789" s="33">
        <v>39057</v>
      </c>
      <c r="C789" s="44">
        <v>39429</v>
      </c>
      <c r="D789" s="33">
        <f>Table3[[#This Row],[Closed Date]]+ (7*365)</f>
        <v>41984</v>
      </c>
      <c r="E789" s="33">
        <v>45817</v>
      </c>
      <c r="F789" s="32"/>
      <c r="G789" s="32"/>
      <c r="H789" s="32">
        <v>100569</v>
      </c>
      <c r="I789" s="33">
        <v>39057</v>
      </c>
      <c r="J789" s="33">
        <v>39421</v>
      </c>
      <c r="K789" s="32"/>
      <c r="L789" s="32" t="s">
        <v>73</v>
      </c>
      <c r="M789" s="32" t="s">
        <v>169</v>
      </c>
      <c r="N789" s="32">
        <v>3</v>
      </c>
      <c r="O789" s="9" t="s">
        <v>6914</v>
      </c>
      <c r="P789" s="9" t="s">
        <v>6023</v>
      </c>
      <c r="Q789" s="9" t="s">
        <v>6915</v>
      </c>
      <c r="R789" s="9" t="s">
        <v>2183</v>
      </c>
      <c r="S789" s="9" t="s">
        <v>6915</v>
      </c>
      <c r="T789" s="9"/>
      <c r="U789" s="9"/>
      <c r="V789" s="9" t="s">
        <v>6916</v>
      </c>
      <c r="W789" s="9"/>
      <c r="X789" s="9"/>
      <c r="Y789" s="9"/>
      <c r="Z789" s="9" t="s">
        <v>6917</v>
      </c>
      <c r="AA789" s="9" t="s">
        <v>6918</v>
      </c>
      <c r="AB789" s="9" t="s">
        <v>87</v>
      </c>
      <c r="AC789" s="9" t="s">
        <v>154</v>
      </c>
      <c r="AD789" s="9" t="s">
        <v>6918</v>
      </c>
      <c r="AE789" s="9" t="s">
        <v>87</v>
      </c>
      <c r="AF789" s="9" t="s">
        <v>154</v>
      </c>
      <c r="AG789" s="9" t="s">
        <v>6919</v>
      </c>
      <c r="AH789" s="9" t="s">
        <v>91</v>
      </c>
      <c r="AI789" s="9" t="s">
        <v>91</v>
      </c>
      <c r="AJ789" s="9" t="s">
        <v>91</v>
      </c>
      <c r="AK789" s="9" t="s">
        <v>91</v>
      </c>
      <c r="AL789" s="9" t="s">
        <v>91</v>
      </c>
      <c r="AM789" s="9" t="s">
        <v>91</v>
      </c>
      <c r="AN789" s="9" t="s">
        <v>6920</v>
      </c>
      <c r="AO789" s="19">
        <f>EDATE(Table2[[#This Row],[Licensed to]], -13)</f>
        <v>45685</v>
      </c>
      <c r="AP789" s="19">
        <f>EDATE(Table2[[#This Row],[Licensed to]],-4)</f>
        <v>45958</v>
      </c>
      <c r="AQ789" s="19">
        <f>EDATE(Table2[[#This Row],[Licensed to]], -13)</f>
        <v>45685</v>
      </c>
      <c r="AR789" s="19">
        <f>EDATE(Table2[[#This Row],[Licensed to]],-4)</f>
        <v>45958</v>
      </c>
    </row>
    <row r="790" spans="1:44">
      <c r="A790" s="9" t="s">
        <v>6921</v>
      </c>
      <c r="B790" s="33">
        <v>38202</v>
      </c>
      <c r="C790" s="44">
        <v>43127</v>
      </c>
      <c r="D790" s="33">
        <f>Table3[[#This Row],[Closed Date]]+ (7*365)</f>
        <v>45682</v>
      </c>
      <c r="E790" s="33"/>
      <c r="F790" s="32"/>
      <c r="G790" s="32"/>
      <c r="H790" s="32">
        <v>100357</v>
      </c>
      <c r="I790" s="33">
        <v>42801</v>
      </c>
      <c r="J790" s="33">
        <v>43312</v>
      </c>
      <c r="K790" s="32"/>
      <c r="L790" s="32" t="s">
        <v>93</v>
      </c>
      <c r="M790" s="32" t="s">
        <v>74</v>
      </c>
      <c r="N790" s="32">
        <v>4</v>
      </c>
      <c r="O790" s="9" t="s">
        <v>6922</v>
      </c>
      <c r="P790" s="9" t="s">
        <v>3162</v>
      </c>
      <c r="Q790" s="9" t="s">
        <v>6923</v>
      </c>
      <c r="R790" s="9" t="s">
        <v>353</v>
      </c>
      <c r="S790" s="9" t="s">
        <v>6923</v>
      </c>
      <c r="T790" s="9"/>
      <c r="U790" s="9"/>
      <c r="V790" s="9" t="s">
        <v>6924</v>
      </c>
      <c r="W790" s="9"/>
      <c r="X790" s="9" t="s">
        <v>6925</v>
      </c>
      <c r="Y790" s="9"/>
      <c r="Z790" s="9" t="s">
        <v>6926</v>
      </c>
      <c r="AA790" s="9" t="s">
        <v>6927</v>
      </c>
      <c r="AB790" s="9" t="s">
        <v>87</v>
      </c>
      <c r="AC790" s="9" t="s">
        <v>126</v>
      </c>
      <c r="AD790" s="9" t="s">
        <v>6927</v>
      </c>
      <c r="AE790" s="9" t="s">
        <v>87</v>
      </c>
      <c r="AF790" s="9" t="s">
        <v>126</v>
      </c>
      <c r="AG790" s="9" t="s">
        <v>5105</v>
      </c>
      <c r="AH790" s="9" t="s">
        <v>91</v>
      </c>
      <c r="AI790" s="9" t="s">
        <v>91</v>
      </c>
      <c r="AJ790" s="9" t="s">
        <v>91</v>
      </c>
      <c r="AK790" s="9" t="s">
        <v>91</v>
      </c>
      <c r="AL790" s="9" t="s">
        <v>91</v>
      </c>
      <c r="AM790" s="9" t="s">
        <v>91</v>
      </c>
      <c r="AN790" s="9" t="s">
        <v>6775</v>
      </c>
      <c r="AO790" s="19">
        <f>EDATE(Table2[[#This Row],[Licensed to]], -13)</f>
        <v>46203</v>
      </c>
      <c r="AP790" s="19">
        <f>EDATE(Table2[[#This Row],[Licensed to]],-4)</f>
        <v>46477</v>
      </c>
      <c r="AQ790" s="19">
        <f>EDATE(Table2[[#This Row],[Licensed to]], -13)</f>
        <v>46203</v>
      </c>
      <c r="AR790" s="19">
        <f>EDATE(Table2[[#This Row],[Licensed to]],-4)</f>
        <v>46477</v>
      </c>
    </row>
    <row r="791" spans="1:44">
      <c r="A791" s="9" t="s">
        <v>6928</v>
      </c>
      <c r="B791" s="33">
        <v>40399</v>
      </c>
      <c r="C791" s="44">
        <v>41122</v>
      </c>
      <c r="D791" s="33">
        <f>Table3[[#This Row],[Closed Date]]+ (7*365)</f>
        <v>43677</v>
      </c>
      <c r="E791" s="33"/>
      <c r="F791" s="32"/>
      <c r="G791" s="32"/>
      <c r="H791" s="32">
        <v>100867</v>
      </c>
      <c r="I791" s="33">
        <v>40756</v>
      </c>
      <c r="J791" s="33">
        <v>41121</v>
      </c>
      <c r="K791" s="32"/>
      <c r="L791" s="32" t="s">
        <v>73</v>
      </c>
      <c r="M791" s="32" t="s">
        <v>94</v>
      </c>
      <c r="N791" s="32">
        <v>3</v>
      </c>
      <c r="O791" s="9" t="s">
        <v>6929</v>
      </c>
      <c r="P791" s="9" t="s">
        <v>6930</v>
      </c>
      <c r="Q791" s="9" t="s">
        <v>6931</v>
      </c>
      <c r="R791" s="9" t="s">
        <v>6932</v>
      </c>
      <c r="S791" s="9" t="s">
        <v>6933</v>
      </c>
      <c r="T791" s="9"/>
      <c r="U791" s="9"/>
      <c r="V791" s="9" t="s">
        <v>6934</v>
      </c>
      <c r="W791" s="9" t="s">
        <v>6935</v>
      </c>
      <c r="X791" s="9"/>
      <c r="Y791" s="9"/>
      <c r="Z791" s="9"/>
      <c r="AA791" s="9" t="s">
        <v>6936</v>
      </c>
      <c r="AB791" s="9" t="s">
        <v>87</v>
      </c>
      <c r="AC791" s="9" t="s">
        <v>154</v>
      </c>
      <c r="AD791" s="9" t="s">
        <v>6936</v>
      </c>
      <c r="AE791" s="9" t="s">
        <v>87</v>
      </c>
      <c r="AF791" s="9" t="s">
        <v>154</v>
      </c>
      <c r="AG791" s="9" t="s">
        <v>6937</v>
      </c>
      <c r="AH791" s="9" t="s">
        <v>91</v>
      </c>
      <c r="AI791" s="9" t="s">
        <v>91</v>
      </c>
      <c r="AJ791" s="9" t="s">
        <v>91</v>
      </c>
      <c r="AK791" s="9" t="s">
        <v>91</v>
      </c>
      <c r="AL791" s="9" t="s">
        <v>91</v>
      </c>
      <c r="AM791" s="9" t="s">
        <v>91</v>
      </c>
      <c r="AN791" s="9" t="s">
        <v>6938</v>
      </c>
      <c r="AO791" s="19">
        <f>EDATE(Table2[[#This Row],[Licensed to]], -13)</f>
        <v>45685</v>
      </c>
      <c r="AP791" s="19">
        <f>EDATE(Table2[[#This Row],[Licensed to]],-4)</f>
        <v>45958</v>
      </c>
      <c r="AQ791" s="19">
        <f>EDATE(Table2[[#This Row],[Licensed to]], -13)</f>
        <v>45685</v>
      </c>
      <c r="AR791" s="19">
        <f>EDATE(Table2[[#This Row],[Licensed to]],-4)</f>
        <v>45958</v>
      </c>
    </row>
    <row r="792" spans="1:44">
      <c r="A792" s="9" t="s">
        <v>6939</v>
      </c>
      <c r="B792" s="33">
        <v>37329</v>
      </c>
      <c r="C792" s="44">
        <v>45412</v>
      </c>
      <c r="D792" s="33">
        <f>Table3[[#This Row],[Closed Date]]+ (7*365)</f>
        <v>47967</v>
      </c>
      <c r="E792" s="33"/>
      <c r="F792" s="32" t="s">
        <v>6940</v>
      </c>
      <c r="G792" s="32">
        <v>11178</v>
      </c>
      <c r="H792" s="32">
        <v>100256</v>
      </c>
      <c r="I792" s="33">
        <v>45047</v>
      </c>
      <c r="J792" s="33">
        <v>45412</v>
      </c>
      <c r="K792" s="32"/>
      <c r="L792" s="32" t="s">
        <v>73</v>
      </c>
      <c r="M792" s="32" t="s">
        <v>74</v>
      </c>
      <c r="N792" s="32">
        <v>2</v>
      </c>
      <c r="O792" s="9" t="s">
        <v>6941</v>
      </c>
      <c r="P792" s="9" t="s">
        <v>1089</v>
      </c>
      <c r="Q792" s="9" t="s">
        <v>3043</v>
      </c>
      <c r="R792" s="9" t="s">
        <v>4857</v>
      </c>
      <c r="S792" s="9" t="s">
        <v>435</v>
      </c>
      <c r="T792" s="9" t="s">
        <v>3043</v>
      </c>
      <c r="U792" s="9" t="s">
        <v>2910</v>
      </c>
      <c r="V792" s="9" t="s">
        <v>6942</v>
      </c>
      <c r="W792" s="9" t="s">
        <v>6942</v>
      </c>
      <c r="X792" s="9" t="s">
        <v>6943</v>
      </c>
      <c r="Y792" s="9"/>
      <c r="Z792" s="9" t="s">
        <v>6944</v>
      </c>
      <c r="AA792" s="9" t="s">
        <v>6945</v>
      </c>
      <c r="AB792" s="9" t="s">
        <v>87</v>
      </c>
      <c r="AC792" s="9" t="s">
        <v>191</v>
      </c>
      <c r="AD792" s="9" t="s">
        <v>6945</v>
      </c>
      <c r="AE792" s="9" t="s">
        <v>87</v>
      </c>
      <c r="AF792" s="9" t="s">
        <v>191</v>
      </c>
      <c r="AG792" s="9" t="s">
        <v>6946</v>
      </c>
      <c r="AH792" s="9" t="s">
        <v>91</v>
      </c>
      <c r="AI792" s="9" t="s">
        <v>91</v>
      </c>
      <c r="AJ792" s="9" t="s">
        <v>91</v>
      </c>
      <c r="AK792" s="9" t="s">
        <v>91</v>
      </c>
      <c r="AL792" s="9" t="s">
        <v>91</v>
      </c>
      <c r="AM792" s="9" t="s">
        <v>91</v>
      </c>
      <c r="AN792" s="9" t="s">
        <v>6947</v>
      </c>
      <c r="AO792" s="19">
        <f>EDATE(Table2[[#This Row],[Licensed to]], -13)</f>
        <v>45960</v>
      </c>
      <c r="AP792" s="19">
        <f>EDATE(Table2[[#This Row],[Licensed to]],-4)</f>
        <v>46233</v>
      </c>
      <c r="AQ792" s="19">
        <f>EDATE(Table2[[#This Row],[Licensed to]], -13)</f>
        <v>45960</v>
      </c>
      <c r="AR792" s="19">
        <f>EDATE(Table2[[#This Row],[Licensed to]],-4)</f>
        <v>46233</v>
      </c>
    </row>
    <row r="793" spans="1:44">
      <c r="A793" s="9" t="s">
        <v>6948</v>
      </c>
      <c r="B793" s="32"/>
      <c r="C793" s="44">
        <v>38817</v>
      </c>
      <c r="D793" s="33">
        <f>Table3[[#This Row],[Closed Date]]+ (7*365)</f>
        <v>41372</v>
      </c>
      <c r="E793" s="33">
        <v>45817</v>
      </c>
      <c r="F793" s="32"/>
      <c r="G793" s="32"/>
      <c r="H793" s="32">
        <v>184</v>
      </c>
      <c r="I793" s="33">
        <v>38504</v>
      </c>
      <c r="J793" s="33">
        <v>39232</v>
      </c>
      <c r="K793" s="32"/>
      <c r="L793" s="32" t="s">
        <v>809</v>
      </c>
      <c r="M793" s="32" t="s">
        <v>94</v>
      </c>
      <c r="N793" s="32">
        <v>5</v>
      </c>
      <c r="O793" s="9"/>
      <c r="P793" s="9" t="s">
        <v>6949</v>
      </c>
      <c r="Q793" s="9" t="s">
        <v>6950</v>
      </c>
      <c r="R793" s="9"/>
      <c r="S793" s="9"/>
      <c r="T793" s="9"/>
      <c r="U793" s="9"/>
      <c r="V793" s="9" t="s">
        <v>6951</v>
      </c>
      <c r="W793" s="9"/>
      <c r="X793" s="9"/>
      <c r="Y793" s="9"/>
      <c r="Z793" s="9"/>
      <c r="AA793" s="9" t="s">
        <v>6952</v>
      </c>
      <c r="AB793" s="9" t="s">
        <v>461</v>
      </c>
      <c r="AC793" s="9" t="s">
        <v>462</v>
      </c>
      <c r="AD793" s="9" t="s">
        <v>6952</v>
      </c>
      <c r="AE793" s="9" t="s">
        <v>461</v>
      </c>
      <c r="AF793" s="9" t="s">
        <v>462</v>
      </c>
      <c r="AG793" s="9" t="s">
        <v>6953</v>
      </c>
      <c r="AH793" s="9" t="s">
        <v>91</v>
      </c>
      <c r="AI793" s="9" t="s">
        <v>91</v>
      </c>
      <c r="AJ793" s="9" t="s">
        <v>91</v>
      </c>
      <c r="AK793" s="9" t="s">
        <v>91</v>
      </c>
      <c r="AL793" s="9" t="s">
        <v>91</v>
      </c>
      <c r="AM793" s="9" t="s">
        <v>91</v>
      </c>
      <c r="AN793" s="9" t="s">
        <v>6954</v>
      </c>
      <c r="AO793" s="19">
        <f>EDATE(Table2[[#This Row],[Licensed to]], -13)</f>
        <v>46172</v>
      </c>
      <c r="AP793" s="19">
        <f>EDATE(Table2[[#This Row],[Licensed to]],-4)</f>
        <v>46446</v>
      </c>
      <c r="AQ793" s="19">
        <f>EDATE(Table2[[#This Row],[Licensed to]], -13)</f>
        <v>46172</v>
      </c>
      <c r="AR793" s="19">
        <f>EDATE(Table2[[#This Row],[Licensed to]],-4)</f>
        <v>46446</v>
      </c>
    </row>
    <row r="794" spans="1:44">
      <c r="A794" s="9" t="s">
        <v>6955</v>
      </c>
      <c r="B794" s="33">
        <v>38586</v>
      </c>
      <c r="C794" s="44">
        <v>38873</v>
      </c>
      <c r="D794" s="33">
        <f>Table3[[#This Row],[Closed Date]]+ (7*365)</f>
        <v>41428</v>
      </c>
      <c r="E794" s="33">
        <v>45817</v>
      </c>
      <c r="F794" s="32"/>
      <c r="G794" s="32"/>
      <c r="H794" s="32">
        <v>100455</v>
      </c>
      <c r="I794" s="33">
        <v>38586</v>
      </c>
      <c r="J794" s="33">
        <v>38950</v>
      </c>
      <c r="K794" s="32"/>
      <c r="L794" s="32" t="s">
        <v>73</v>
      </c>
      <c r="M794" s="32" t="s">
        <v>169</v>
      </c>
      <c r="N794" s="32">
        <v>2</v>
      </c>
      <c r="O794" s="9"/>
      <c r="P794" s="9" t="s">
        <v>5034</v>
      </c>
      <c r="Q794" s="9" t="s">
        <v>6956</v>
      </c>
      <c r="R794" s="9"/>
      <c r="S794" s="9"/>
      <c r="T794" s="9"/>
      <c r="U794" s="9"/>
      <c r="V794" s="9" t="s">
        <v>6957</v>
      </c>
      <c r="W794" s="9"/>
      <c r="X794" s="9"/>
      <c r="Y794" s="9"/>
      <c r="Z794" s="9"/>
      <c r="AA794" s="9" t="s">
        <v>6958</v>
      </c>
      <c r="AB794" s="9" t="s">
        <v>238</v>
      </c>
      <c r="AC794" s="9" t="s">
        <v>241</v>
      </c>
      <c r="AD794" s="9" t="s">
        <v>6958</v>
      </c>
      <c r="AE794" s="9" t="s">
        <v>238</v>
      </c>
      <c r="AF794" s="9" t="s">
        <v>241</v>
      </c>
      <c r="AG794" s="9" t="s">
        <v>6959</v>
      </c>
      <c r="AH794" s="9" t="s">
        <v>91</v>
      </c>
      <c r="AI794" s="9" t="s">
        <v>91</v>
      </c>
      <c r="AJ794" s="9" t="s">
        <v>91</v>
      </c>
      <c r="AK794" s="9" t="s">
        <v>91</v>
      </c>
      <c r="AL794" s="9" t="s">
        <v>91</v>
      </c>
      <c r="AM794" s="9" t="s">
        <v>91</v>
      </c>
      <c r="AN794" s="9" t="s">
        <v>6960</v>
      </c>
      <c r="AO794" s="19">
        <f>EDATE(Table2[[#This Row],[Licensed to]], -13)</f>
        <v>45626</v>
      </c>
      <c r="AP794" s="19">
        <f>EDATE(Table2[[#This Row],[Licensed to]],-4)</f>
        <v>45900</v>
      </c>
      <c r="AQ794" s="19">
        <f>EDATE(Table2[[#This Row],[Licensed to]], -13)</f>
        <v>45626</v>
      </c>
      <c r="AR794" s="19">
        <f>EDATE(Table2[[#This Row],[Licensed to]],-4)</f>
        <v>45900</v>
      </c>
    </row>
    <row r="795" spans="1:44">
      <c r="A795" s="9" t="s">
        <v>6961</v>
      </c>
      <c r="B795" s="33">
        <v>37682</v>
      </c>
      <c r="C795" s="44">
        <v>41726</v>
      </c>
      <c r="D795" s="33">
        <f>Table3[[#This Row],[Closed Date]]+ (7*365)</f>
        <v>44281</v>
      </c>
      <c r="E795" s="33"/>
      <c r="F795" s="32"/>
      <c r="G795" s="32"/>
      <c r="H795" s="32">
        <v>247</v>
      </c>
      <c r="I795" s="33">
        <v>41078</v>
      </c>
      <c r="J795" s="33">
        <v>41790</v>
      </c>
      <c r="K795" s="32"/>
      <c r="L795" s="32" t="s">
        <v>93</v>
      </c>
      <c r="M795" s="32" t="s">
        <v>94</v>
      </c>
      <c r="N795" s="32">
        <v>1</v>
      </c>
      <c r="O795" s="9" t="s">
        <v>6962</v>
      </c>
      <c r="P795" s="9" t="s">
        <v>6963</v>
      </c>
      <c r="Q795" s="9" t="s">
        <v>6964</v>
      </c>
      <c r="R795" s="9" t="s">
        <v>6965</v>
      </c>
      <c r="S795" s="9" t="s">
        <v>6964</v>
      </c>
      <c r="T795" s="9"/>
      <c r="U795" s="9"/>
      <c r="V795" s="9" t="s">
        <v>6966</v>
      </c>
      <c r="W795" s="9"/>
      <c r="X795" s="9" t="s">
        <v>6967</v>
      </c>
      <c r="Y795" s="9"/>
      <c r="Z795" s="9" t="s">
        <v>6968</v>
      </c>
      <c r="AA795" s="9" t="s">
        <v>6969</v>
      </c>
      <c r="AB795" s="9" t="s">
        <v>358</v>
      </c>
      <c r="AC795" s="9" t="s">
        <v>359</v>
      </c>
      <c r="AD795" s="9" t="s">
        <v>6969</v>
      </c>
      <c r="AE795" s="9" t="s">
        <v>358</v>
      </c>
      <c r="AF795" s="9" t="s">
        <v>359</v>
      </c>
      <c r="AG795" s="9" t="s">
        <v>6970</v>
      </c>
      <c r="AH795" s="9" t="s">
        <v>91</v>
      </c>
      <c r="AI795" s="9" t="s">
        <v>91</v>
      </c>
      <c r="AJ795" s="9" t="s">
        <v>91</v>
      </c>
      <c r="AK795" s="9" t="s">
        <v>91</v>
      </c>
      <c r="AL795" s="9" t="s">
        <v>91</v>
      </c>
      <c r="AM795" s="9" t="s">
        <v>90</v>
      </c>
      <c r="AN795" s="9" t="s">
        <v>6971</v>
      </c>
      <c r="AO795" s="19">
        <f>EDATE(Table2[[#This Row],[Licensed to]], -13)</f>
        <v>45626</v>
      </c>
      <c r="AP795" s="19">
        <f>EDATE(Table2[[#This Row],[Licensed to]],-4)</f>
        <v>45900</v>
      </c>
      <c r="AQ795" s="19">
        <f>EDATE(Table2[[#This Row],[Licensed to]], -13)</f>
        <v>45626</v>
      </c>
      <c r="AR795" s="19">
        <f>EDATE(Table2[[#This Row],[Licensed to]],-4)</f>
        <v>45900</v>
      </c>
    </row>
    <row r="796" spans="1:44">
      <c r="A796" s="9" t="s">
        <v>6972</v>
      </c>
      <c r="B796" s="32"/>
      <c r="C796" s="44">
        <v>40015</v>
      </c>
      <c r="D796" s="33">
        <f>Table3[[#This Row],[Closed Date]]+ (7*365)</f>
        <v>42570</v>
      </c>
      <c r="E796" s="33">
        <v>45817</v>
      </c>
      <c r="F796" s="32"/>
      <c r="G796" s="32"/>
      <c r="H796" s="32">
        <v>232</v>
      </c>
      <c r="I796" s="33">
        <v>39651</v>
      </c>
      <c r="J796" s="33">
        <v>40015</v>
      </c>
      <c r="K796" s="32"/>
      <c r="L796" s="32" t="s">
        <v>93</v>
      </c>
      <c r="M796" s="32" t="s">
        <v>94</v>
      </c>
      <c r="N796" s="32">
        <v>5</v>
      </c>
      <c r="O796" s="9" t="s">
        <v>3260</v>
      </c>
      <c r="P796" s="9" t="s">
        <v>3261</v>
      </c>
      <c r="Q796" s="9" t="s">
        <v>3263</v>
      </c>
      <c r="R796" s="9"/>
      <c r="S796" s="9"/>
      <c r="T796" s="9"/>
      <c r="U796" s="9"/>
      <c r="V796" s="9" t="s">
        <v>6973</v>
      </c>
      <c r="W796" s="9"/>
      <c r="X796" s="9"/>
      <c r="Y796" s="9"/>
      <c r="Z796" s="9" t="s">
        <v>3265</v>
      </c>
      <c r="AA796" s="9" t="s">
        <v>3266</v>
      </c>
      <c r="AB796" s="9" t="s">
        <v>87</v>
      </c>
      <c r="AC796" s="9" t="s">
        <v>138</v>
      </c>
      <c r="AD796" s="9" t="s">
        <v>3266</v>
      </c>
      <c r="AE796" s="9" t="s">
        <v>87</v>
      </c>
      <c r="AF796" s="9" t="s">
        <v>138</v>
      </c>
      <c r="AG796" s="9" t="s">
        <v>6974</v>
      </c>
      <c r="AH796" s="9" t="s">
        <v>91</v>
      </c>
      <c r="AI796" s="9" t="s">
        <v>91</v>
      </c>
      <c r="AJ796" s="9" t="s">
        <v>91</v>
      </c>
      <c r="AK796" s="9" t="s">
        <v>91</v>
      </c>
      <c r="AL796" s="9" t="s">
        <v>91</v>
      </c>
      <c r="AM796" s="9" t="s">
        <v>91</v>
      </c>
      <c r="AN796" s="9" t="s">
        <v>6975</v>
      </c>
      <c r="AO796" s="19">
        <f>EDATE(Table2[[#This Row],[Licensed to]], -13)</f>
        <v>45838</v>
      </c>
      <c r="AP796" s="19">
        <f>EDATE(Table2[[#This Row],[Licensed to]],-4)</f>
        <v>46112</v>
      </c>
      <c r="AQ796" s="19">
        <f>EDATE(Table2[[#This Row],[Licensed to]], -13)</f>
        <v>45838</v>
      </c>
      <c r="AR796" s="19">
        <f>EDATE(Table2[[#This Row],[Licensed to]],-4)</f>
        <v>46112</v>
      </c>
    </row>
    <row r="797" spans="1:44">
      <c r="A797" s="9" t="s">
        <v>6976</v>
      </c>
      <c r="B797" s="33">
        <v>39282</v>
      </c>
      <c r="C797" s="44">
        <v>39552</v>
      </c>
      <c r="D797" s="33">
        <f>Table3[[#This Row],[Closed Date]]+ (7*365)</f>
        <v>42107</v>
      </c>
      <c r="E797" s="33">
        <v>45817</v>
      </c>
      <c r="F797" s="32"/>
      <c r="G797" s="32"/>
      <c r="H797" s="32">
        <v>100538</v>
      </c>
      <c r="I797" s="33">
        <v>39289</v>
      </c>
      <c r="J797" s="33">
        <v>39654</v>
      </c>
      <c r="K797" s="32"/>
      <c r="L797" s="32" t="s">
        <v>93</v>
      </c>
      <c r="M797" s="32" t="s">
        <v>94</v>
      </c>
      <c r="N797" s="32">
        <v>5</v>
      </c>
      <c r="O797" s="9" t="s">
        <v>3260</v>
      </c>
      <c r="P797" s="9" t="s">
        <v>1089</v>
      </c>
      <c r="Q797" s="9" t="s">
        <v>3263</v>
      </c>
      <c r="R797" s="9" t="s">
        <v>3261</v>
      </c>
      <c r="S797" s="9" t="s">
        <v>3263</v>
      </c>
      <c r="T797" s="9"/>
      <c r="U797" s="9"/>
      <c r="V797" s="9" t="s">
        <v>3264</v>
      </c>
      <c r="W797" s="9"/>
      <c r="X797" s="9"/>
      <c r="Y797" s="9"/>
      <c r="Z797" s="9" t="s">
        <v>3265</v>
      </c>
      <c r="AA797" s="9" t="s">
        <v>3266</v>
      </c>
      <c r="AB797" s="9" t="s">
        <v>87</v>
      </c>
      <c r="AC797" s="9" t="s">
        <v>138</v>
      </c>
      <c r="AD797" s="9" t="s">
        <v>6977</v>
      </c>
      <c r="AE797" s="9" t="s">
        <v>87</v>
      </c>
      <c r="AF797" s="9" t="s">
        <v>138</v>
      </c>
      <c r="AG797" s="9" t="s">
        <v>6978</v>
      </c>
      <c r="AH797" s="9" t="s">
        <v>91</v>
      </c>
      <c r="AI797" s="9" t="s">
        <v>91</v>
      </c>
      <c r="AJ797" s="9" t="s">
        <v>91</v>
      </c>
      <c r="AK797" s="9" t="s">
        <v>91</v>
      </c>
      <c r="AL797" s="9" t="s">
        <v>91</v>
      </c>
      <c r="AM797" s="9" t="s">
        <v>91</v>
      </c>
      <c r="AN797" s="9" t="s">
        <v>6979</v>
      </c>
      <c r="AO797" s="19">
        <f>EDATE(Table2[[#This Row],[Licensed to]], -13)</f>
        <v>45991</v>
      </c>
      <c r="AP797" s="19">
        <f>EDATE(Table2[[#This Row],[Licensed to]],-4)</f>
        <v>46265</v>
      </c>
      <c r="AQ797" s="19">
        <f>EDATE(Table2[[#This Row],[Licensed to]], -13)</f>
        <v>45991</v>
      </c>
      <c r="AR797" s="19">
        <f>EDATE(Table2[[#This Row],[Licensed to]],-4)</f>
        <v>46265</v>
      </c>
    </row>
    <row r="798" spans="1:44">
      <c r="A798" s="9" t="s">
        <v>6980</v>
      </c>
      <c r="B798" s="33">
        <v>36725</v>
      </c>
      <c r="C798" s="44">
        <v>39021</v>
      </c>
      <c r="D798" s="33">
        <f>Table3[[#This Row],[Closed Date]]+ (7*365)</f>
        <v>41576</v>
      </c>
      <c r="E798" s="33">
        <v>45817</v>
      </c>
      <c r="F798" s="32"/>
      <c r="G798" s="32"/>
      <c r="H798" s="32">
        <v>100172</v>
      </c>
      <c r="I798" s="33">
        <v>38231</v>
      </c>
      <c r="J798" s="33">
        <v>39020</v>
      </c>
      <c r="K798" s="32"/>
      <c r="L798" s="32" t="s">
        <v>73</v>
      </c>
      <c r="M798" s="32" t="s">
        <v>485</v>
      </c>
      <c r="N798" s="32">
        <v>3</v>
      </c>
      <c r="O798" s="9"/>
      <c r="P798" s="9" t="s">
        <v>231</v>
      </c>
      <c r="Q798" s="9" t="s">
        <v>6981</v>
      </c>
      <c r="R798" s="9" t="s">
        <v>2550</v>
      </c>
      <c r="S798" s="9" t="s">
        <v>6982</v>
      </c>
      <c r="T798" s="9"/>
      <c r="U798" s="9"/>
      <c r="V798" s="9" t="s">
        <v>6983</v>
      </c>
      <c r="W798" s="9"/>
      <c r="X798" s="9"/>
      <c r="Y798" s="9"/>
      <c r="Z798" s="9"/>
      <c r="AA798" s="9" t="s">
        <v>6984</v>
      </c>
      <c r="AB798" s="9" t="s">
        <v>104</v>
      </c>
      <c r="AC798" s="9" t="s">
        <v>105</v>
      </c>
      <c r="AD798" s="9" t="s">
        <v>6985</v>
      </c>
      <c r="AE798" s="9" t="s">
        <v>104</v>
      </c>
      <c r="AF798" s="9" t="s">
        <v>105</v>
      </c>
      <c r="AG798" s="9" t="s">
        <v>6986</v>
      </c>
      <c r="AH798" s="9" t="s">
        <v>90</v>
      </c>
      <c r="AI798" s="9" t="s">
        <v>91</v>
      </c>
      <c r="AJ798" s="9" t="s">
        <v>91</v>
      </c>
      <c r="AK798" s="9" t="s">
        <v>91</v>
      </c>
      <c r="AL798" s="9" t="s">
        <v>90</v>
      </c>
      <c r="AM798" s="9" t="s">
        <v>91</v>
      </c>
      <c r="AN798" s="9" t="s">
        <v>6987</v>
      </c>
      <c r="AO798" s="19">
        <f>EDATE(Table2[[#This Row],[Licensed to]], -13)</f>
        <v>45716</v>
      </c>
      <c r="AP798" s="19">
        <f>EDATE(Table2[[#This Row],[Licensed to]],-4)</f>
        <v>45991</v>
      </c>
      <c r="AQ798" s="19">
        <f>EDATE(Table2[[#This Row],[Licensed to]], -13)</f>
        <v>45716</v>
      </c>
      <c r="AR798" s="19">
        <f>EDATE(Table2[[#This Row],[Licensed to]],-4)</f>
        <v>45991</v>
      </c>
    </row>
    <row r="799" spans="1:44">
      <c r="A799" s="9" t="s">
        <v>6988</v>
      </c>
      <c r="B799" s="33">
        <v>38876</v>
      </c>
      <c r="C799" s="44">
        <v>39021</v>
      </c>
      <c r="D799" s="33">
        <f>Table3[[#This Row],[Closed Date]]+ (7*365)</f>
        <v>41576</v>
      </c>
      <c r="E799" s="33">
        <v>45817</v>
      </c>
      <c r="F799" s="32"/>
      <c r="G799" s="32"/>
      <c r="H799" s="32">
        <v>100530</v>
      </c>
      <c r="I799" s="33">
        <v>38876</v>
      </c>
      <c r="J799" s="33">
        <v>39240</v>
      </c>
      <c r="K799" s="32"/>
      <c r="L799" s="32" t="s">
        <v>73</v>
      </c>
      <c r="M799" s="32" t="s">
        <v>169</v>
      </c>
      <c r="N799" s="32">
        <v>3</v>
      </c>
      <c r="O799" s="9"/>
      <c r="P799" s="9" t="s">
        <v>231</v>
      </c>
      <c r="Q799" s="9" t="s">
        <v>6981</v>
      </c>
      <c r="R799" s="9" t="s">
        <v>2550</v>
      </c>
      <c r="S799" s="9" t="s">
        <v>6982</v>
      </c>
      <c r="T799" s="9"/>
      <c r="U799" s="9"/>
      <c r="V799" s="9" t="s">
        <v>6983</v>
      </c>
      <c r="W799" s="9"/>
      <c r="X799" s="9"/>
      <c r="Y799" s="9"/>
      <c r="Z799" s="9"/>
      <c r="AA799" s="9" t="s">
        <v>6984</v>
      </c>
      <c r="AB799" s="9" t="s">
        <v>104</v>
      </c>
      <c r="AC799" s="9" t="s">
        <v>105</v>
      </c>
      <c r="AD799" s="9" t="s">
        <v>6989</v>
      </c>
      <c r="AE799" s="9" t="s">
        <v>104</v>
      </c>
      <c r="AF799" s="9" t="s">
        <v>105</v>
      </c>
      <c r="AG799" s="9" t="s">
        <v>6986</v>
      </c>
      <c r="AH799" s="9" t="s">
        <v>91</v>
      </c>
      <c r="AI799" s="9" t="s">
        <v>91</v>
      </c>
      <c r="AJ799" s="9" t="s">
        <v>91</v>
      </c>
      <c r="AK799" s="9" t="s">
        <v>91</v>
      </c>
      <c r="AL799" s="9" t="s">
        <v>90</v>
      </c>
      <c r="AM799" s="9" t="s">
        <v>91</v>
      </c>
      <c r="AN799" s="9" t="s">
        <v>6987</v>
      </c>
      <c r="AO799" s="19">
        <f>EDATE(Table2[[#This Row],[Licensed to]], -13)</f>
        <v>46050</v>
      </c>
      <c r="AP799" s="19">
        <f>EDATE(Table2[[#This Row],[Licensed to]],-4)</f>
        <v>46323</v>
      </c>
      <c r="AQ799" s="19">
        <f>EDATE(Table2[[#This Row],[Licensed to]], -13)</f>
        <v>46050</v>
      </c>
      <c r="AR799" s="19">
        <f>EDATE(Table2[[#This Row],[Licensed to]],-4)</f>
        <v>46323</v>
      </c>
    </row>
    <row r="800" spans="1:44">
      <c r="A800" s="9" t="s">
        <v>6990</v>
      </c>
      <c r="B800" s="33">
        <v>39294</v>
      </c>
      <c r="C800" s="44">
        <v>41053</v>
      </c>
      <c r="D800" s="33">
        <f>Table3[[#This Row],[Closed Date]]+ (7*365)</f>
        <v>43608</v>
      </c>
      <c r="E800" s="33"/>
      <c r="F800" s="32"/>
      <c r="G800" s="32"/>
      <c r="H800" s="32">
        <v>100623</v>
      </c>
      <c r="I800" s="33">
        <v>40609</v>
      </c>
      <c r="J800" s="33">
        <v>41121</v>
      </c>
      <c r="K800" s="32"/>
      <c r="L800" s="32" t="s">
        <v>93</v>
      </c>
      <c r="M800" s="32" t="s">
        <v>74</v>
      </c>
      <c r="N800" s="32">
        <v>4</v>
      </c>
      <c r="O800" s="9" t="s">
        <v>6991</v>
      </c>
      <c r="P800" s="9" t="s">
        <v>6992</v>
      </c>
      <c r="Q800" s="9" t="s">
        <v>6993</v>
      </c>
      <c r="R800" s="9" t="s">
        <v>6994</v>
      </c>
      <c r="S800" s="9" t="s">
        <v>6993</v>
      </c>
      <c r="T800" s="9"/>
      <c r="U800" s="9"/>
      <c r="V800" s="9" t="s">
        <v>6995</v>
      </c>
      <c r="W800" s="9" t="s">
        <v>6995</v>
      </c>
      <c r="X800" s="9" t="s">
        <v>6996</v>
      </c>
      <c r="Y800" s="9"/>
      <c r="Z800" s="9" t="s">
        <v>6997</v>
      </c>
      <c r="AA800" s="9" t="s">
        <v>6998</v>
      </c>
      <c r="AB800" s="9" t="s">
        <v>87</v>
      </c>
      <c r="AC800" s="9" t="s">
        <v>385</v>
      </c>
      <c r="AD800" s="9" t="s">
        <v>6999</v>
      </c>
      <c r="AE800" s="9" t="s">
        <v>87</v>
      </c>
      <c r="AF800" s="9" t="s">
        <v>385</v>
      </c>
      <c r="AG800" s="9" t="s">
        <v>7000</v>
      </c>
      <c r="AH800" s="9" t="s">
        <v>91</v>
      </c>
      <c r="AI800" s="9" t="s">
        <v>91</v>
      </c>
      <c r="AJ800" s="9" t="s">
        <v>91</v>
      </c>
      <c r="AK800" s="9" t="s">
        <v>91</v>
      </c>
      <c r="AL800" s="9" t="s">
        <v>91</v>
      </c>
      <c r="AM800" s="9" t="s">
        <v>91</v>
      </c>
      <c r="AN800" s="9" t="s">
        <v>274</v>
      </c>
      <c r="AO800" s="19" t="e">
        <f>EDATE(Table2[[#This Row],[Licensed to]], -13)</f>
        <v>#VALUE!</v>
      </c>
      <c r="AP800" s="19" t="e">
        <f>EDATE(Table2[[#This Row],[Licensed to]],-4)</f>
        <v>#VALUE!</v>
      </c>
      <c r="AQ800" s="19" t="e">
        <f>EDATE(Table2[[#This Row],[Licensed to]], -13)</f>
        <v>#VALUE!</v>
      </c>
      <c r="AR800" s="19" t="e">
        <f>EDATE(Table2[[#This Row],[Licensed to]],-4)</f>
        <v>#VALUE!</v>
      </c>
    </row>
    <row r="801" spans="1:44">
      <c r="A801" s="9" t="s">
        <v>7001</v>
      </c>
      <c r="B801" s="33">
        <v>42396</v>
      </c>
      <c r="C801" s="44">
        <v>44697</v>
      </c>
      <c r="D801" s="33">
        <f>Table3[[#This Row],[Closed Date]]+ (7*365)</f>
        <v>47252</v>
      </c>
      <c r="E801" s="33"/>
      <c r="F801" s="32"/>
      <c r="G801" s="32">
        <v>22469</v>
      </c>
      <c r="H801" s="32">
        <v>101131</v>
      </c>
      <c r="I801" s="33">
        <v>44228</v>
      </c>
      <c r="J801" s="33">
        <v>44957</v>
      </c>
      <c r="K801" s="32"/>
      <c r="L801" s="32" t="s">
        <v>93</v>
      </c>
      <c r="M801" s="32" t="s">
        <v>94</v>
      </c>
      <c r="N801" s="32">
        <v>5</v>
      </c>
      <c r="O801" s="9" t="s">
        <v>7002</v>
      </c>
      <c r="P801" s="9" t="s">
        <v>2466</v>
      </c>
      <c r="Q801" s="9" t="s">
        <v>7003</v>
      </c>
      <c r="R801" s="9" t="s">
        <v>7004</v>
      </c>
      <c r="S801" s="9" t="s">
        <v>7005</v>
      </c>
      <c r="T801" s="9" t="s">
        <v>7003</v>
      </c>
      <c r="U801" s="9" t="s">
        <v>7006</v>
      </c>
      <c r="V801" s="9" t="s">
        <v>7007</v>
      </c>
      <c r="W801" s="9"/>
      <c r="X801" s="9" t="s">
        <v>7008</v>
      </c>
      <c r="Y801" s="9"/>
      <c r="Z801" s="9"/>
      <c r="AA801" s="9" t="s">
        <v>1437</v>
      </c>
      <c r="AB801" s="9" t="s">
        <v>87</v>
      </c>
      <c r="AC801" s="9" t="s">
        <v>154</v>
      </c>
      <c r="AD801" s="9" t="s">
        <v>1437</v>
      </c>
      <c r="AE801" s="9" t="s">
        <v>87</v>
      </c>
      <c r="AF801" s="9" t="s">
        <v>154</v>
      </c>
      <c r="AG801" s="9" t="s">
        <v>7009</v>
      </c>
      <c r="AH801" s="9" t="s">
        <v>90</v>
      </c>
      <c r="AI801" s="9" t="s">
        <v>91</v>
      </c>
      <c r="AJ801" s="9" t="s">
        <v>91</v>
      </c>
      <c r="AK801" s="9" t="s">
        <v>91</v>
      </c>
      <c r="AL801" s="9" t="s">
        <v>91</v>
      </c>
      <c r="AM801" s="9" t="s">
        <v>91</v>
      </c>
      <c r="AN801" s="9"/>
      <c r="AO801" s="19" t="e">
        <f>EDATE(Table2[[#This Row],[Licensed to]], -13)</f>
        <v>#VALUE!</v>
      </c>
      <c r="AP801" s="19" t="e">
        <f>EDATE(Table2[[#This Row],[Licensed to]],-4)</f>
        <v>#VALUE!</v>
      </c>
      <c r="AQ801" s="19" t="e">
        <f>EDATE(Table2[[#This Row],[Licensed to]], -13)</f>
        <v>#VALUE!</v>
      </c>
      <c r="AR801" s="19" t="e">
        <f>EDATE(Table2[[#This Row],[Licensed to]],-4)</f>
        <v>#VALUE!</v>
      </c>
    </row>
    <row r="802" spans="1:44">
      <c r="A802" s="9" t="s">
        <v>7010</v>
      </c>
      <c r="B802" s="33">
        <v>39290</v>
      </c>
      <c r="C802" s="44">
        <v>39556</v>
      </c>
      <c r="D802" s="33">
        <f>Table3[[#This Row],[Closed Date]]+ (7*365)</f>
        <v>42111</v>
      </c>
      <c r="E802" s="33">
        <v>45817</v>
      </c>
      <c r="F802" s="32"/>
      <c r="G802" s="32"/>
      <c r="H802" s="32">
        <v>100632</v>
      </c>
      <c r="I802" s="33">
        <v>39321</v>
      </c>
      <c r="J802" s="33">
        <v>39686</v>
      </c>
      <c r="K802" s="32"/>
      <c r="L802" s="32" t="s">
        <v>73</v>
      </c>
      <c r="M802" s="32" t="s">
        <v>94</v>
      </c>
      <c r="N802" s="32">
        <v>5</v>
      </c>
      <c r="O802" s="9" t="s">
        <v>7011</v>
      </c>
      <c r="P802" s="9" t="s">
        <v>4979</v>
      </c>
      <c r="Q802" s="9" t="s">
        <v>7012</v>
      </c>
      <c r="R802" s="9" t="s">
        <v>7013</v>
      </c>
      <c r="S802" s="9" t="s">
        <v>7014</v>
      </c>
      <c r="T802" s="9"/>
      <c r="U802" s="9"/>
      <c r="V802" s="9" t="s">
        <v>7015</v>
      </c>
      <c r="W802" s="9"/>
      <c r="X802" s="9"/>
      <c r="Y802" s="9"/>
      <c r="Z802" s="9" t="s">
        <v>7016</v>
      </c>
      <c r="AA802" s="9" t="s">
        <v>7017</v>
      </c>
      <c r="AB802" s="9" t="s">
        <v>87</v>
      </c>
      <c r="AC802" s="9" t="s">
        <v>474</v>
      </c>
      <c r="AD802" s="9" t="s">
        <v>7017</v>
      </c>
      <c r="AE802" s="9" t="s">
        <v>87</v>
      </c>
      <c r="AF802" s="9" t="s">
        <v>474</v>
      </c>
      <c r="AG802" s="9" t="s">
        <v>7018</v>
      </c>
      <c r="AH802" s="9" t="s">
        <v>91</v>
      </c>
      <c r="AI802" s="9" t="s">
        <v>91</v>
      </c>
      <c r="AJ802" s="9" t="s">
        <v>91</v>
      </c>
      <c r="AK802" s="9" t="s">
        <v>91</v>
      </c>
      <c r="AL802" s="9" t="s">
        <v>91</v>
      </c>
      <c r="AM802" s="9" t="s">
        <v>91</v>
      </c>
      <c r="AN802" s="9" t="s">
        <v>1494</v>
      </c>
      <c r="AO802" s="19" t="e">
        <f>EDATE(Table2[[#This Row],[Licensed to]], -13)</f>
        <v>#VALUE!</v>
      </c>
      <c r="AP802" s="19" t="e">
        <f>EDATE(Table2[[#This Row],[Licensed to]],-4)</f>
        <v>#VALUE!</v>
      </c>
      <c r="AQ802" s="19" t="e">
        <f>EDATE(Table2[[#This Row],[Licensed to]], -13)</f>
        <v>#VALUE!</v>
      </c>
      <c r="AR802" s="19" t="e">
        <f>EDATE(Table2[[#This Row],[Licensed to]],-4)</f>
        <v>#VALUE!</v>
      </c>
    </row>
    <row r="803" spans="1:44">
      <c r="A803" s="9" t="s">
        <v>7019</v>
      </c>
      <c r="B803" s="33">
        <v>42646</v>
      </c>
      <c r="C803" s="44">
        <v>43318</v>
      </c>
      <c r="D803" s="33">
        <f>Table3[[#This Row],[Closed Date]]+ (7*365)</f>
        <v>45873</v>
      </c>
      <c r="E803" s="33"/>
      <c r="F803" s="32"/>
      <c r="G803" s="32">
        <v>17697</v>
      </c>
      <c r="H803" s="32">
        <v>101173</v>
      </c>
      <c r="I803" s="33">
        <v>42647</v>
      </c>
      <c r="J803" s="33">
        <v>43039</v>
      </c>
      <c r="K803" s="33">
        <v>43404</v>
      </c>
      <c r="L803" s="32" t="s">
        <v>73</v>
      </c>
      <c r="M803" s="32" t="s">
        <v>74</v>
      </c>
      <c r="N803" s="32">
        <v>5</v>
      </c>
      <c r="O803" s="9" t="s">
        <v>7020</v>
      </c>
      <c r="P803" s="9" t="s">
        <v>7021</v>
      </c>
      <c r="Q803" s="9" t="s">
        <v>7022</v>
      </c>
      <c r="R803" s="9" t="s">
        <v>7022</v>
      </c>
      <c r="S803" s="9" t="s">
        <v>7023</v>
      </c>
      <c r="T803" s="9"/>
      <c r="U803" s="9"/>
      <c r="V803" s="9" t="s">
        <v>7024</v>
      </c>
      <c r="W803" s="9"/>
      <c r="X803" s="9" t="s">
        <v>7025</v>
      </c>
      <c r="Y803" s="9"/>
      <c r="Z803" s="9" t="s">
        <v>7026</v>
      </c>
      <c r="AA803" s="9" t="s">
        <v>7027</v>
      </c>
      <c r="AB803" s="9" t="s">
        <v>461</v>
      </c>
      <c r="AC803" s="9" t="s">
        <v>462</v>
      </c>
      <c r="AD803" s="9" t="s">
        <v>7027</v>
      </c>
      <c r="AE803" s="9" t="s">
        <v>461</v>
      </c>
      <c r="AF803" s="9" t="s">
        <v>462</v>
      </c>
      <c r="AG803" s="9" t="s">
        <v>7028</v>
      </c>
      <c r="AH803" s="9" t="s">
        <v>91</v>
      </c>
      <c r="AI803" s="9" t="s">
        <v>91</v>
      </c>
      <c r="AJ803" s="9" t="s">
        <v>91</v>
      </c>
      <c r="AK803" s="9" t="s">
        <v>91</v>
      </c>
      <c r="AL803" s="9" t="s">
        <v>91</v>
      </c>
      <c r="AM803" s="9" t="s">
        <v>91</v>
      </c>
      <c r="AN803" s="9"/>
      <c r="AO803" s="19" t="e">
        <f>EDATE(Table2[[#This Row],[Licensed to]], -13)</f>
        <v>#VALUE!</v>
      </c>
      <c r="AP803" s="19" t="e">
        <f>EDATE(Table2[[#This Row],[Licensed to]],-4)</f>
        <v>#VALUE!</v>
      </c>
      <c r="AQ803" s="19" t="e">
        <f>EDATE(Table2[[#This Row],[Licensed to]], -13)</f>
        <v>#VALUE!</v>
      </c>
      <c r="AR803" s="19" t="e">
        <f>EDATE(Table2[[#This Row],[Licensed to]],-4)</f>
        <v>#VALUE!</v>
      </c>
    </row>
    <row r="804" spans="1:44">
      <c r="A804" s="9" t="s">
        <v>7029</v>
      </c>
      <c r="B804" s="33">
        <v>37838</v>
      </c>
      <c r="C804" s="44">
        <v>38975</v>
      </c>
      <c r="D804" s="33">
        <f>Table3[[#This Row],[Closed Date]]+ (7*365)</f>
        <v>41530</v>
      </c>
      <c r="E804" s="33">
        <v>45817</v>
      </c>
      <c r="F804" s="32"/>
      <c r="G804" s="32"/>
      <c r="H804" s="32">
        <v>100309</v>
      </c>
      <c r="I804" s="33">
        <v>38569</v>
      </c>
      <c r="J804" s="33">
        <v>39298</v>
      </c>
      <c r="K804" s="32"/>
      <c r="L804" s="32" t="s">
        <v>73</v>
      </c>
      <c r="M804" s="32" t="s">
        <v>169</v>
      </c>
      <c r="N804" s="32">
        <v>4</v>
      </c>
      <c r="O804" s="9" t="s">
        <v>857</v>
      </c>
      <c r="P804" s="9" t="s">
        <v>1829</v>
      </c>
      <c r="Q804" s="9" t="s">
        <v>7030</v>
      </c>
      <c r="R804" s="9"/>
      <c r="S804" s="9"/>
      <c r="T804" s="9"/>
      <c r="U804" s="9"/>
      <c r="V804" s="9" t="s">
        <v>7031</v>
      </c>
      <c r="W804" s="9"/>
      <c r="X804" s="9"/>
      <c r="Y804" s="9"/>
      <c r="Z804" s="9"/>
      <c r="AA804" s="9" t="s">
        <v>7032</v>
      </c>
      <c r="AB804" s="9" t="s">
        <v>87</v>
      </c>
      <c r="AC804" s="9" t="s">
        <v>385</v>
      </c>
      <c r="AD804" s="9" t="s">
        <v>7032</v>
      </c>
      <c r="AE804" s="9" t="s">
        <v>87</v>
      </c>
      <c r="AF804" s="9" t="s">
        <v>385</v>
      </c>
      <c r="AG804" s="9" t="s">
        <v>7033</v>
      </c>
      <c r="AH804" s="9" t="s">
        <v>91</v>
      </c>
      <c r="AI804" s="9" t="s">
        <v>91</v>
      </c>
      <c r="AJ804" s="9" t="s">
        <v>91</v>
      </c>
      <c r="AK804" s="9" t="s">
        <v>91</v>
      </c>
      <c r="AL804" s="9" t="s">
        <v>91</v>
      </c>
      <c r="AM804" s="9" t="s">
        <v>91</v>
      </c>
      <c r="AN804" s="9" t="s">
        <v>7034</v>
      </c>
      <c r="AO804" s="19" t="e">
        <f>EDATE(Table2[[#This Row],[Licensed to]], -13)</f>
        <v>#VALUE!</v>
      </c>
      <c r="AP804" s="19" t="e">
        <f>EDATE(Table2[[#This Row],[Licensed to]],-4)</f>
        <v>#VALUE!</v>
      </c>
      <c r="AQ804" s="19" t="e">
        <f>EDATE(Table2[[#This Row],[Licensed to]], -13)</f>
        <v>#VALUE!</v>
      </c>
      <c r="AR804" s="19" t="e">
        <f>EDATE(Table2[[#This Row],[Licensed to]],-4)</f>
        <v>#VALUE!</v>
      </c>
    </row>
    <row r="805" spans="1:44">
      <c r="A805" s="1" t="s">
        <v>7035</v>
      </c>
      <c r="B805" s="2">
        <v>39265</v>
      </c>
      <c r="C805" s="45">
        <v>45580</v>
      </c>
      <c r="D805" s="33">
        <f>Table3[[#This Row],[Closed Date]]+ (7*365)</f>
        <v>48135</v>
      </c>
      <c r="E805" s="33"/>
      <c r="F805" s="9" t="s">
        <v>6130</v>
      </c>
      <c r="G805" s="3">
        <v>10766</v>
      </c>
      <c r="H805" s="3">
        <v>100620</v>
      </c>
      <c r="I805" s="2">
        <v>45627</v>
      </c>
      <c r="J805" s="2">
        <v>46356</v>
      </c>
      <c r="K805" s="3"/>
      <c r="L805" s="3" t="s">
        <v>93</v>
      </c>
      <c r="M805" s="3" t="s">
        <v>74</v>
      </c>
      <c r="N805" s="3">
        <v>4</v>
      </c>
      <c r="O805" s="4" t="s">
        <v>7035</v>
      </c>
      <c r="P805" s="4" t="s">
        <v>7036</v>
      </c>
      <c r="Q805" s="4" t="s">
        <v>7037</v>
      </c>
      <c r="R805" s="4" t="s">
        <v>7038</v>
      </c>
      <c r="S805" s="4" t="s">
        <v>7039</v>
      </c>
      <c r="T805" s="4"/>
      <c r="U805" s="4"/>
      <c r="V805" s="4" t="s">
        <v>7040</v>
      </c>
      <c r="W805" s="4" t="s">
        <v>7040</v>
      </c>
      <c r="X805" s="4" t="s">
        <v>7040</v>
      </c>
      <c r="Y805" s="4" t="s">
        <v>7041</v>
      </c>
      <c r="Z805" s="4" t="s">
        <v>7042</v>
      </c>
      <c r="AA805" s="4" t="s">
        <v>7043</v>
      </c>
      <c r="AB805" s="4" t="s">
        <v>1786</v>
      </c>
      <c r="AC805" s="1" t="s">
        <v>1787</v>
      </c>
      <c r="AD805" s="4" t="s">
        <v>7043</v>
      </c>
      <c r="AE805" s="4" t="s">
        <v>1786</v>
      </c>
      <c r="AF805" s="1" t="s">
        <v>1787</v>
      </c>
      <c r="AG805" s="4" t="s">
        <v>7044</v>
      </c>
      <c r="AH805" s="3" t="s">
        <v>90</v>
      </c>
      <c r="AI805" s="3" t="s">
        <v>91</v>
      </c>
      <c r="AJ805" s="3" t="s">
        <v>91</v>
      </c>
      <c r="AK805" s="3" t="s">
        <v>91</v>
      </c>
      <c r="AL805" s="3" t="s">
        <v>91</v>
      </c>
      <c r="AM805" s="3" t="s">
        <v>91</v>
      </c>
      <c r="AN805" s="4" t="s">
        <v>7045</v>
      </c>
      <c r="AO805" s="19" t="e">
        <f>EDATE(Table2[[#This Row],[Licensed to]], -13)</f>
        <v>#VALUE!</v>
      </c>
      <c r="AP805" s="19" t="e">
        <f>EDATE(Table2[[#This Row],[Licensed to]],-4)</f>
        <v>#VALUE!</v>
      </c>
      <c r="AQ805" s="19" t="e">
        <f>EDATE(Table2[[#This Row],[Licensed to]], -13)</f>
        <v>#VALUE!</v>
      </c>
      <c r="AR805" s="19" t="e">
        <f>EDATE(Table2[[#This Row],[Licensed to]],-4)</f>
        <v>#VALUE!</v>
      </c>
    </row>
    <row r="806" spans="1:44">
      <c r="A806" s="9" t="s">
        <v>7046</v>
      </c>
      <c r="B806" s="33">
        <v>40983</v>
      </c>
      <c r="C806" s="44">
        <v>41075</v>
      </c>
      <c r="D806" s="33">
        <f>Table3[[#This Row],[Closed Date]]+ (7*365)</f>
        <v>43630</v>
      </c>
      <c r="E806" s="33"/>
      <c r="F806" s="32"/>
      <c r="G806" s="32"/>
      <c r="H806" s="32">
        <v>100952</v>
      </c>
      <c r="I806" s="33">
        <v>40983</v>
      </c>
      <c r="J806" s="33">
        <v>41347</v>
      </c>
      <c r="K806" s="32"/>
      <c r="L806" s="32" t="s">
        <v>73</v>
      </c>
      <c r="M806" s="32" t="s">
        <v>94</v>
      </c>
      <c r="N806" s="32">
        <v>5</v>
      </c>
      <c r="O806" s="9" t="s">
        <v>7047</v>
      </c>
      <c r="P806" s="9" t="s">
        <v>7048</v>
      </c>
      <c r="Q806" s="9" t="s">
        <v>7049</v>
      </c>
      <c r="R806" s="9" t="s">
        <v>7050</v>
      </c>
      <c r="S806" s="9" t="s">
        <v>5908</v>
      </c>
      <c r="T806" s="9"/>
      <c r="U806" s="9"/>
      <c r="V806" s="9" t="s">
        <v>7051</v>
      </c>
      <c r="W806" s="9"/>
      <c r="X806" s="9"/>
      <c r="Y806" s="9"/>
      <c r="Z806" s="9" t="s">
        <v>7052</v>
      </c>
      <c r="AA806" s="9" t="s">
        <v>1437</v>
      </c>
      <c r="AB806" s="9" t="s">
        <v>87</v>
      </c>
      <c r="AC806" s="9" t="s">
        <v>154</v>
      </c>
      <c r="AD806" s="9" t="s">
        <v>1437</v>
      </c>
      <c r="AE806" s="9" t="s">
        <v>87</v>
      </c>
      <c r="AF806" s="9" t="s">
        <v>154</v>
      </c>
      <c r="AG806" s="9" t="s">
        <v>7009</v>
      </c>
      <c r="AH806" s="9" t="s">
        <v>91</v>
      </c>
      <c r="AI806" s="9" t="s">
        <v>91</v>
      </c>
      <c r="AJ806" s="9" t="s">
        <v>91</v>
      </c>
      <c r="AK806" s="9" t="s">
        <v>91</v>
      </c>
      <c r="AL806" s="9" t="s">
        <v>91</v>
      </c>
      <c r="AM806" s="9" t="s">
        <v>91</v>
      </c>
      <c r="AN806" s="9"/>
      <c r="AO806" s="19" t="e">
        <f>EDATE(Table2[[#This Row],[Licensed to]], -13)</f>
        <v>#VALUE!</v>
      </c>
      <c r="AP806" s="19" t="e">
        <f>EDATE(Table2[[#This Row],[Licensed to]],-4)</f>
        <v>#VALUE!</v>
      </c>
      <c r="AQ806" s="19" t="e">
        <f>EDATE(Table2[[#This Row],[Licensed to]], -13)</f>
        <v>#VALUE!</v>
      </c>
      <c r="AR806" s="19" t="e">
        <f>EDATE(Table2[[#This Row],[Licensed to]],-4)</f>
        <v>#VALUE!</v>
      </c>
    </row>
    <row r="807" spans="1:44">
      <c r="A807" s="9" t="s">
        <v>7053</v>
      </c>
      <c r="B807" s="33">
        <v>42706</v>
      </c>
      <c r="C807" s="44">
        <v>43069</v>
      </c>
      <c r="D807" s="33">
        <f>Table3[[#This Row],[Closed Date]]+ (7*365)</f>
        <v>45624</v>
      </c>
      <c r="E807" s="33"/>
      <c r="F807" s="32"/>
      <c r="G807" s="32">
        <v>17709</v>
      </c>
      <c r="H807" s="32">
        <v>101180</v>
      </c>
      <c r="I807" s="33">
        <v>42706</v>
      </c>
      <c r="J807" s="33">
        <v>43069</v>
      </c>
      <c r="K807" s="32"/>
      <c r="L807" s="32" t="s">
        <v>73</v>
      </c>
      <c r="M807" s="32" t="s">
        <v>74</v>
      </c>
      <c r="N807" s="32">
        <v>2</v>
      </c>
      <c r="O807" s="9" t="s">
        <v>7054</v>
      </c>
      <c r="P807" s="9" t="s">
        <v>2910</v>
      </c>
      <c r="Q807" s="9" t="s">
        <v>288</v>
      </c>
      <c r="R807" s="9" t="s">
        <v>7055</v>
      </c>
      <c r="S807" s="9" t="s">
        <v>2399</v>
      </c>
      <c r="T807" s="9"/>
      <c r="U807" s="9"/>
      <c r="V807" s="9"/>
      <c r="W807" s="9"/>
      <c r="X807" s="9" t="s">
        <v>7056</v>
      </c>
      <c r="Y807" s="9"/>
      <c r="Z807" s="9" t="s">
        <v>7057</v>
      </c>
      <c r="AA807" s="9" t="s">
        <v>7058</v>
      </c>
      <c r="AB807" s="9" t="s">
        <v>87</v>
      </c>
      <c r="AC807" s="9" t="s">
        <v>385</v>
      </c>
      <c r="AD807" s="9" t="s">
        <v>7058</v>
      </c>
      <c r="AE807" s="9" t="s">
        <v>87</v>
      </c>
      <c r="AF807" s="9" t="s">
        <v>385</v>
      </c>
      <c r="AG807" s="9" t="s">
        <v>7059</v>
      </c>
      <c r="AH807" s="9" t="s">
        <v>91</v>
      </c>
      <c r="AI807" s="9" t="s">
        <v>91</v>
      </c>
      <c r="AJ807" s="9" t="s">
        <v>91</v>
      </c>
      <c r="AK807" s="9" t="s">
        <v>91</v>
      </c>
      <c r="AL807" s="9" t="s">
        <v>91</v>
      </c>
      <c r="AM807" s="9" t="s">
        <v>91</v>
      </c>
      <c r="AN807" s="9" t="s">
        <v>7060</v>
      </c>
      <c r="AO807" s="19" t="e">
        <f>EDATE(Table2[[#This Row],[Licensed to]], -13)</f>
        <v>#VALUE!</v>
      </c>
      <c r="AP807" s="19" t="e">
        <f>EDATE(Table2[[#This Row],[Licensed to]],-4)</f>
        <v>#VALUE!</v>
      </c>
      <c r="AQ807" s="19" t="e">
        <f>EDATE(Table2[[#This Row],[Licensed to]], -13)</f>
        <v>#VALUE!</v>
      </c>
      <c r="AR807" s="19" t="e">
        <f>EDATE(Table2[[#This Row],[Licensed to]],-4)</f>
        <v>#VALUE!</v>
      </c>
    </row>
    <row r="808" spans="1:44">
      <c r="A808" s="9" t="s">
        <v>7061</v>
      </c>
      <c r="B808" s="33">
        <v>38393</v>
      </c>
      <c r="C808" s="44">
        <v>44124</v>
      </c>
      <c r="D808" s="33">
        <f>Table3[[#This Row],[Closed Date]]+ (7*365)</f>
        <v>46679</v>
      </c>
      <c r="E808" s="33"/>
      <c r="F808" s="32"/>
      <c r="G808" s="32">
        <v>16631</v>
      </c>
      <c r="H808" s="32">
        <v>100395</v>
      </c>
      <c r="I808" s="33">
        <v>43497</v>
      </c>
      <c r="J808" s="33">
        <v>44227</v>
      </c>
      <c r="K808" s="32"/>
      <c r="L808" s="32" t="s">
        <v>93</v>
      </c>
      <c r="M808" s="32" t="s">
        <v>74</v>
      </c>
      <c r="N808" s="32">
        <v>2</v>
      </c>
      <c r="O808" s="9" t="s">
        <v>7062</v>
      </c>
      <c r="P808" s="9" t="s">
        <v>5470</v>
      </c>
      <c r="Q808" s="9" t="s">
        <v>2189</v>
      </c>
      <c r="R808" s="9" t="s">
        <v>7063</v>
      </c>
      <c r="S808" s="9" t="s">
        <v>2189</v>
      </c>
      <c r="T808" s="9"/>
      <c r="U808" s="9"/>
      <c r="V808" s="9" t="s">
        <v>7064</v>
      </c>
      <c r="W808" s="9" t="s">
        <v>7064</v>
      </c>
      <c r="X808" s="9" t="s">
        <v>7065</v>
      </c>
      <c r="Y808" s="9" t="s">
        <v>7064</v>
      </c>
      <c r="Z808" s="9" t="s">
        <v>7066</v>
      </c>
      <c r="AA808" s="9" t="s">
        <v>7067</v>
      </c>
      <c r="AB808" s="9" t="s">
        <v>104</v>
      </c>
      <c r="AC808" s="9" t="s">
        <v>105</v>
      </c>
      <c r="AD808" s="9" t="s">
        <v>7067</v>
      </c>
      <c r="AE808" s="9" t="s">
        <v>104</v>
      </c>
      <c r="AF808" s="9" t="s">
        <v>105</v>
      </c>
      <c r="AG808" s="9" t="s">
        <v>7068</v>
      </c>
      <c r="AH808" s="9" t="s">
        <v>91</v>
      </c>
      <c r="AI808" s="9" t="s">
        <v>91</v>
      </c>
      <c r="AJ808" s="9" t="s">
        <v>91</v>
      </c>
      <c r="AK808" s="9" t="s">
        <v>91</v>
      </c>
      <c r="AL808" s="9" t="s">
        <v>90</v>
      </c>
      <c r="AM808" s="9" t="s">
        <v>91</v>
      </c>
      <c r="AN808" s="9" t="s">
        <v>274</v>
      </c>
      <c r="AO808" s="19" t="e">
        <f>EDATE(Table2[[#This Row],[Licensed to]], -13)</f>
        <v>#VALUE!</v>
      </c>
      <c r="AP808" s="19" t="e">
        <f>EDATE(Table2[[#This Row],[Licensed to]],-4)</f>
        <v>#VALUE!</v>
      </c>
      <c r="AQ808" s="19" t="e">
        <f>EDATE(Table2[[#This Row],[Licensed to]], -13)</f>
        <v>#VALUE!</v>
      </c>
      <c r="AR808" s="19" t="e">
        <f>EDATE(Table2[[#This Row],[Licensed to]],-4)</f>
        <v>#VALUE!</v>
      </c>
    </row>
    <row r="809" spans="1:44">
      <c r="A809" s="9" t="s">
        <v>7069</v>
      </c>
      <c r="B809" s="33">
        <v>38922</v>
      </c>
      <c r="C809" s="44">
        <v>40131</v>
      </c>
      <c r="D809" s="33">
        <f>Table3[[#This Row],[Closed Date]]+ (7*365)</f>
        <v>42686</v>
      </c>
      <c r="E809" s="33">
        <v>45817</v>
      </c>
      <c r="F809" s="32"/>
      <c r="G809" s="32"/>
      <c r="H809" s="32">
        <v>100534</v>
      </c>
      <c r="I809" s="33">
        <v>39653</v>
      </c>
      <c r="J809" s="33">
        <v>40382</v>
      </c>
      <c r="K809" s="32"/>
      <c r="L809" s="32" t="s">
        <v>93</v>
      </c>
      <c r="M809" s="32" t="s">
        <v>74</v>
      </c>
      <c r="N809" s="32">
        <v>1</v>
      </c>
      <c r="O809" s="9" t="s">
        <v>7069</v>
      </c>
      <c r="P809" s="9" t="s">
        <v>7070</v>
      </c>
      <c r="Q809" s="9" t="s">
        <v>7071</v>
      </c>
      <c r="R809" s="9" t="s">
        <v>7072</v>
      </c>
      <c r="S809" s="9" t="s">
        <v>7073</v>
      </c>
      <c r="T809" s="9"/>
      <c r="U809" s="9"/>
      <c r="V809" s="9" t="s">
        <v>7074</v>
      </c>
      <c r="W809" s="9"/>
      <c r="X809" s="9"/>
      <c r="Y809" s="9"/>
      <c r="Z809" s="9"/>
      <c r="AA809" s="9" t="s">
        <v>7075</v>
      </c>
      <c r="AB809" s="9" t="s">
        <v>1370</v>
      </c>
      <c r="AC809" s="9" t="s">
        <v>1371</v>
      </c>
      <c r="AD809" s="9" t="s">
        <v>7076</v>
      </c>
      <c r="AE809" s="9" t="s">
        <v>1370</v>
      </c>
      <c r="AF809" s="9" t="s">
        <v>1371</v>
      </c>
      <c r="AG809" s="9" t="s">
        <v>7077</v>
      </c>
      <c r="AH809" s="9" t="s">
        <v>91</v>
      </c>
      <c r="AI809" s="9" t="s">
        <v>91</v>
      </c>
      <c r="AJ809" s="9" t="s">
        <v>91</v>
      </c>
      <c r="AK809" s="9" t="s">
        <v>91</v>
      </c>
      <c r="AL809" s="9" t="s">
        <v>91</v>
      </c>
      <c r="AM809" s="9" t="s">
        <v>91</v>
      </c>
      <c r="AN809" s="9" t="s">
        <v>7078</v>
      </c>
      <c r="AO809" s="19" t="e">
        <f>EDATE(Table2[[#This Row],[Licensed to]], -13)</f>
        <v>#VALUE!</v>
      </c>
      <c r="AP809" s="19" t="e">
        <f>EDATE(Table2[[#This Row],[Licensed to]],-4)</f>
        <v>#VALUE!</v>
      </c>
      <c r="AQ809" s="19" t="e">
        <f>EDATE(Table2[[#This Row],[Licensed to]], -13)</f>
        <v>#VALUE!</v>
      </c>
      <c r="AR809" s="19" t="e">
        <f>EDATE(Table2[[#This Row],[Licensed to]],-4)</f>
        <v>#VALUE!</v>
      </c>
    </row>
    <row r="810" spans="1:44">
      <c r="A810" s="9" t="s">
        <v>7079</v>
      </c>
      <c r="B810" s="33">
        <v>40071</v>
      </c>
      <c r="C810" s="44">
        <v>42248</v>
      </c>
      <c r="D810" s="33">
        <f>Table3[[#This Row],[Closed Date]]+ (7*365)</f>
        <v>44803</v>
      </c>
      <c r="E810" s="33"/>
      <c r="F810" s="32"/>
      <c r="G810" s="32"/>
      <c r="H810" s="32">
        <v>100791</v>
      </c>
      <c r="I810" s="33">
        <v>42090</v>
      </c>
      <c r="J810" s="33">
        <v>42613</v>
      </c>
      <c r="K810" s="32"/>
      <c r="L810" s="32" t="s">
        <v>93</v>
      </c>
      <c r="M810" s="32" t="s">
        <v>74</v>
      </c>
      <c r="N810" s="32">
        <v>5</v>
      </c>
      <c r="O810" s="9" t="s">
        <v>7080</v>
      </c>
      <c r="P810" s="9" t="s">
        <v>7081</v>
      </c>
      <c r="Q810" s="9" t="s">
        <v>7082</v>
      </c>
      <c r="R810" s="9" t="s">
        <v>4223</v>
      </c>
      <c r="S810" s="9" t="s">
        <v>5426</v>
      </c>
      <c r="T810" s="9"/>
      <c r="U810" s="9"/>
      <c r="V810" s="9" t="s">
        <v>7083</v>
      </c>
      <c r="W810" s="9" t="s">
        <v>7084</v>
      </c>
      <c r="X810" s="9" t="s">
        <v>7085</v>
      </c>
      <c r="Y810" s="9" t="s">
        <v>7086</v>
      </c>
      <c r="Z810" s="9" t="s">
        <v>7087</v>
      </c>
      <c r="AA810" s="9" t="s">
        <v>7088</v>
      </c>
      <c r="AB810" s="9" t="s">
        <v>87</v>
      </c>
      <c r="AC810" s="9" t="s">
        <v>191</v>
      </c>
      <c r="AD810" s="9" t="s">
        <v>7089</v>
      </c>
      <c r="AE810" s="9" t="s">
        <v>87</v>
      </c>
      <c r="AF810" s="9" t="s">
        <v>88</v>
      </c>
      <c r="AG810" s="9" t="s">
        <v>7090</v>
      </c>
      <c r="AH810" s="9" t="s">
        <v>91</v>
      </c>
      <c r="AI810" s="9" t="s">
        <v>91</v>
      </c>
      <c r="AJ810" s="9" t="s">
        <v>91</v>
      </c>
      <c r="AK810" s="9" t="s">
        <v>91</v>
      </c>
      <c r="AL810" s="9" t="s">
        <v>91</v>
      </c>
      <c r="AM810" s="9" t="s">
        <v>91</v>
      </c>
      <c r="AN810" s="9" t="s">
        <v>274</v>
      </c>
      <c r="AO810" s="19" t="e">
        <f>EDATE(Table2[[#This Row],[Licensed to]], -13)</f>
        <v>#VALUE!</v>
      </c>
      <c r="AP810" s="19" t="e">
        <f>EDATE(Table2[[#This Row],[Licensed to]],-4)</f>
        <v>#VALUE!</v>
      </c>
      <c r="AQ810" s="19" t="e">
        <f>EDATE(Table2[[#This Row],[Licensed to]], -13)</f>
        <v>#VALUE!</v>
      </c>
      <c r="AR810" s="19" t="e">
        <f>EDATE(Table2[[#This Row],[Licensed to]],-4)</f>
        <v>#VALUE!</v>
      </c>
    </row>
    <row r="811" spans="1:44">
      <c r="A811" s="9" t="s">
        <v>7091</v>
      </c>
      <c r="B811" s="33">
        <v>39646</v>
      </c>
      <c r="C811" s="44">
        <v>43284</v>
      </c>
      <c r="D811" s="33">
        <f>Table3[[#This Row],[Closed Date]]+ (7*365)</f>
        <v>45839</v>
      </c>
      <c r="E811" s="33"/>
      <c r="F811" s="32"/>
      <c r="G811" s="32"/>
      <c r="H811" s="32">
        <v>100706</v>
      </c>
      <c r="I811" s="33">
        <v>42979</v>
      </c>
      <c r="J811" s="33">
        <v>43799</v>
      </c>
      <c r="K811" s="32"/>
      <c r="L811" s="32" t="s">
        <v>93</v>
      </c>
      <c r="M811" s="32" t="s">
        <v>485</v>
      </c>
      <c r="N811" s="32">
        <v>5</v>
      </c>
      <c r="O811" s="9" t="s">
        <v>4644</v>
      </c>
      <c r="P811" s="9" t="s">
        <v>798</v>
      </c>
      <c r="Q811" s="9" t="s">
        <v>799</v>
      </c>
      <c r="R811" s="9" t="s">
        <v>7092</v>
      </c>
      <c r="S811" s="9" t="s">
        <v>7093</v>
      </c>
      <c r="T811" s="9" t="s">
        <v>7094</v>
      </c>
      <c r="U811" s="9" t="s">
        <v>6368</v>
      </c>
      <c r="V811" s="9" t="s">
        <v>4648</v>
      </c>
      <c r="W811" s="9" t="s">
        <v>7095</v>
      </c>
      <c r="X811" s="9" t="s">
        <v>7096</v>
      </c>
      <c r="Y811" s="9"/>
      <c r="Z811" s="9" t="s">
        <v>7097</v>
      </c>
      <c r="AA811" s="9" t="s">
        <v>4652</v>
      </c>
      <c r="AB811" s="9" t="s">
        <v>1786</v>
      </c>
      <c r="AC811" s="9" t="s">
        <v>1787</v>
      </c>
      <c r="AD811" s="9" t="s">
        <v>7098</v>
      </c>
      <c r="AE811" s="9" t="s">
        <v>1786</v>
      </c>
      <c r="AF811" s="9" t="s">
        <v>1787</v>
      </c>
      <c r="AG811" s="9" t="s">
        <v>7099</v>
      </c>
      <c r="AH811" s="9" t="s">
        <v>91</v>
      </c>
      <c r="AI811" s="9" t="s">
        <v>91</v>
      </c>
      <c r="AJ811" s="9" t="s">
        <v>91</v>
      </c>
      <c r="AK811" s="9" t="s">
        <v>91</v>
      </c>
      <c r="AL811" s="9" t="s">
        <v>91</v>
      </c>
      <c r="AM811" s="9" t="s">
        <v>91</v>
      </c>
      <c r="AN811" s="9" t="s">
        <v>274</v>
      </c>
      <c r="AO811" s="19" t="e">
        <f>EDATE(Table2[[#This Row],[Licensed to]], -13)</f>
        <v>#VALUE!</v>
      </c>
      <c r="AP811" s="19" t="e">
        <f>EDATE(Table2[[#This Row],[Licensed to]],-4)</f>
        <v>#VALUE!</v>
      </c>
      <c r="AQ811" s="19" t="e">
        <f>EDATE(Table2[[#This Row],[Licensed to]], -13)</f>
        <v>#VALUE!</v>
      </c>
      <c r="AR811" s="19" t="e">
        <f>EDATE(Table2[[#This Row],[Licensed to]],-4)</f>
        <v>#VALUE!</v>
      </c>
    </row>
    <row r="812" spans="1:44">
      <c r="A812" s="9" t="s">
        <v>7100</v>
      </c>
      <c r="B812" s="32"/>
      <c r="C812" s="44">
        <v>38731</v>
      </c>
      <c r="D812" s="33">
        <f>Table3[[#This Row],[Closed Date]]+ (7*365)</f>
        <v>41286</v>
      </c>
      <c r="E812" s="33" t="s">
        <v>541</v>
      </c>
      <c r="F812" s="32"/>
      <c r="G812" s="32"/>
      <c r="H812" s="32">
        <v>255</v>
      </c>
      <c r="I812" s="33">
        <v>38367</v>
      </c>
      <c r="J812" s="33">
        <v>38731</v>
      </c>
      <c r="K812" s="32"/>
      <c r="L812" s="32" t="s">
        <v>809</v>
      </c>
      <c r="M812" s="32" t="s">
        <v>94</v>
      </c>
      <c r="N812" s="32">
        <v>5</v>
      </c>
      <c r="O812" s="9"/>
      <c r="P812" s="9" t="s">
        <v>3334</v>
      </c>
      <c r="Q812" s="9" t="s">
        <v>7101</v>
      </c>
      <c r="R812" s="9"/>
      <c r="S812" s="9"/>
      <c r="T812" s="9"/>
      <c r="U812" s="9"/>
      <c r="V812" s="9" t="s">
        <v>7102</v>
      </c>
      <c r="W812" s="9"/>
      <c r="X812" s="9"/>
      <c r="Y812" s="9"/>
      <c r="Z812" s="9"/>
      <c r="AA812" s="9" t="s">
        <v>7103</v>
      </c>
      <c r="AB812" s="9" t="s">
        <v>87</v>
      </c>
      <c r="AC812" s="9" t="s">
        <v>126</v>
      </c>
      <c r="AD812" s="9" t="s">
        <v>7103</v>
      </c>
      <c r="AE812" s="9" t="s">
        <v>87</v>
      </c>
      <c r="AF812" s="9" t="s">
        <v>126</v>
      </c>
      <c r="AG812" s="9" t="s">
        <v>7104</v>
      </c>
      <c r="AH812" s="9" t="s">
        <v>91</v>
      </c>
      <c r="AI812" s="9" t="s">
        <v>91</v>
      </c>
      <c r="AJ812" s="9" t="s">
        <v>91</v>
      </c>
      <c r="AK812" s="9" t="s">
        <v>91</v>
      </c>
      <c r="AL812" s="9" t="s">
        <v>91</v>
      </c>
      <c r="AM812" s="9" t="s">
        <v>91</v>
      </c>
      <c r="AN812" s="9" t="s">
        <v>7105</v>
      </c>
      <c r="AO812" s="19" t="e">
        <f>EDATE(Table2[[#This Row],[Licensed to]], -13)</f>
        <v>#VALUE!</v>
      </c>
      <c r="AP812" s="19" t="e">
        <f>EDATE(Table2[[#This Row],[Licensed to]],-4)</f>
        <v>#VALUE!</v>
      </c>
      <c r="AQ812" s="19" t="e">
        <f>EDATE(Table2[[#This Row],[Licensed to]], -13)</f>
        <v>#VALUE!</v>
      </c>
      <c r="AR812" s="19" t="e">
        <f>EDATE(Table2[[#This Row],[Licensed to]],-4)</f>
        <v>#VALUE!</v>
      </c>
    </row>
    <row r="813" spans="1:44">
      <c r="A813" s="9" t="s">
        <v>7106</v>
      </c>
      <c r="B813" s="33">
        <v>38441</v>
      </c>
      <c r="C813" s="44">
        <v>39464</v>
      </c>
      <c r="D813" s="33">
        <f>Table3[[#This Row],[Closed Date]]+ (7*365)</f>
        <v>42019</v>
      </c>
      <c r="E813" s="33">
        <v>45817</v>
      </c>
      <c r="F813" s="32"/>
      <c r="G813" s="32"/>
      <c r="H813" s="32">
        <v>100407</v>
      </c>
      <c r="I813" s="33">
        <v>39171</v>
      </c>
      <c r="J813" s="33">
        <v>39901</v>
      </c>
      <c r="K813" s="32"/>
      <c r="L813" s="32" t="s">
        <v>93</v>
      </c>
      <c r="M813" s="32" t="s">
        <v>169</v>
      </c>
      <c r="N813" s="32">
        <v>2</v>
      </c>
      <c r="O813" s="9" t="s">
        <v>7107</v>
      </c>
      <c r="P813" s="9" t="s">
        <v>7108</v>
      </c>
      <c r="Q813" s="9" t="s">
        <v>7109</v>
      </c>
      <c r="R813" s="9" t="s">
        <v>2922</v>
      </c>
      <c r="S813" s="9" t="s">
        <v>7109</v>
      </c>
      <c r="T813" s="9"/>
      <c r="U813" s="9"/>
      <c r="V813" s="9" t="s">
        <v>7110</v>
      </c>
      <c r="W813" s="9"/>
      <c r="X813" s="9"/>
      <c r="Y813" s="9"/>
      <c r="Z813" s="9" t="s">
        <v>7111</v>
      </c>
      <c r="AA813" s="9" t="s">
        <v>7112</v>
      </c>
      <c r="AB813" s="9" t="s">
        <v>87</v>
      </c>
      <c r="AC813" s="9" t="s">
        <v>1085</v>
      </c>
      <c r="AD813" s="9" t="s">
        <v>7113</v>
      </c>
      <c r="AE813" s="9" t="s">
        <v>87</v>
      </c>
      <c r="AF813" s="9" t="s">
        <v>1085</v>
      </c>
      <c r="AG813" s="9" t="s">
        <v>7114</v>
      </c>
      <c r="AH813" s="9" t="s">
        <v>91</v>
      </c>
      <c r="AI813" s="9" t="s">
        <v>91</v>
      </c>
      <c r="AJ813" s="9" t="s">
        <v>91</v>
      </c>
      <c r="AK813" s="9" t="s">
        <v>91</v>
      </c>
      <c r="AL813" s="9" t="s">
        <v>91</v>
      </c>
      <c r="AM813" s="9" t="s">
        <v>91</v>
      </c>
      <c r="AN813" s="9" t="s">
        <v>7115</v>
      </c>
      <c r="AO813" s="19" t="e">
        <f>EDATE(Table2[[#This Row],[Licensed to]], -13)</f>
        <v>#VALUE!</v>
      </c>
      <c r="AP813" s="19" t="e">
        <f>EDATE(Table2[[#This Row],[Licensed to]],-4)</f>
        <v>#VALUE!</v>
      </c>
      <c r="AQ813" s="19" t="e">
        <f>EDATE(Table2[[#This Row],[Licensed to]], -13)</f>
        <v>#VALUE!</v>
      </c>
      <c r="AR813" s="19" t="e">
        <f>EDATE(Table2[[#This Row],[Licensed to]],-4)</f>
        <v>#VALUE!</v>
      </c>
    </row>
    <row r="814" spans="1:44">
      <c r="A814" s="9" t="s">
        <v>7116</v>
      </c>
      <c r="B814" s="33">
        <v>38166</v>
      </c>
      <c r="C814" s="44">
        <v>38687</v>
      </c>
      <c r="D814" s="33">
        <f>Table3[[#This Row],[Closed Date]]+ (7*365)</f>
        <v>41242</v>
      </c>
      <c r="E814" s="33" t="s">
        <v>541</v>
      </c>
      <c r="F814" s="32"/>
      <c r="G814" s="32"/>
      <c r="H814" s="32">
        <v>100169</v>
      </c>
      <c r="I814" s="32"/>
      <c r="J814" s="32"/>
      <c r="K814" s="32"/>
      <c r="L814" s="32"/>
      <c r="M814" s="32" t="s">
        <v>169</v>
      </c>
      <c r="N814" s="32"/>
      <c r="O814" s="9"/>
      <c r="P814" s="9" t="s">
        <v>7117</v>
      </c>
      <c r="Q814" s="9" t="s">
        <v>7118</v>
      </c>
      <c r="R814" s="9"/>
      <c r="S814" s="9"/>
      <c r="T814" s="9"/>
      <c r="U814" s="9"/>
      <c r="V814" s="9" t="s">
        <v>114</v>
      </c>
      <c r="W814" s="9"/>
      <c r="X814" s="9"/>
      <c r="Y814" s="9"/>
      <c r="Z814" s="9"/>
      <c r="AA814" s="9" t="s">
        <v>7119</v>
      </c>
      <c r="AB814" s="9" t="s">
        <v>87</v>
      </c>
      <c r="AC814" s="9" t="s">
        <v>272</v>
      </c>
      <c r="AD814" s="9" t="s">
        <v>7119</v>
      </c>
      <c r="AE814" s="9" t="s">
        <v>87</v>
      </c>
      <c r="AF814" s="9" t="s">
        <v>272</v>
      </c>
      <c r="AG814" s="9" t="s">
        <v>7120</v>
      </c>
      <c r="AH814" s="9" t="s">
        <v>91</v>
      </c>
      <c r="AI814" s="9" t="s">
        <v>91</v>
      </c>
      <c r="AJ814" s="9" t="s">
        <v>91</v>
      </c>
      <c r="AK814" s="9" t="s">
        <v>91</v>
      </c>
      <c r="AL814" s="9" t="s">
        <v>91</v>
      </c>
      <c r="AM814" s="9" t="s">
        <v>91</v>
      </c>
      <c r="AN814" s="9" t="s">
        <v>274</v>
      </c>
      <c r="AO814" s="19" t="e">
        <f>EDATE(Table2[[#This Row],[Licensed to]], -13)</f>
        <v>#VALUE!</v>
      </c>
      <c r="AP814" s="19" t="e">
        <f>EDATE(Table2[[#This Row],[Licensed to]],-4)</f>
        <v>#VALUE!</v>
      </c>
      <c r="AQ814" s="19" t="e">
        <f>EDATE(Table2[[#This Row],[Licensed to]], -13)</f>
        <v>#VALUE!</v>
      </c>
      <c r="AR814" s="19" t="e">
        <f>EDATE(Table2[[#This Row],[Licensed to]],-4)</f>
        <v>#VALUE!</v>
      </c>
    </row>
    <row r="815" spans="1:44">
      <c r="A815" s="9" t="s">
        <v>7121</v>
      </c>
      <c r="B815" s="33">
        <v>38575</v>
      </c>
      <c r="C815" s="44">
        <v>39295</v>
      </c>
      <c r="D815" s="33">
        <f>Table3[[#This Row],[Closed Date]]+ (7*365)</f>
        <v>41850</v>
      </c>
      <c r="E815" s="33">
        <v>45817</v>
      </c>
      <c r="F815" s="32"/>
      <c r="G815" s="32"/>
      <c r="H815" s="32">
        <v>100452</v>
      </c>
      <c r="I815" s="33">
        <v>38575</v>
      </c>
      <c r="J815" s="33">
        <v>39304</v>
      </c>
      <c r="K815" s="32"/>
      <c r="L815" s="32" t="s">
        <v>93</v>
      </c>
      <c r="M815" s="32" t="s">
        <v>94</v>
      </c>
      <c r="N815" s="32">
        <v>2</v>
      </c>
      <c r="O815" s="9"/>
      <c r="P815" s="9" t="s">
        <v>1176</v>
      </c>
      <c r="Q815" s="9" t="s">
        <v>1177</v>
      </c>
      <c r="R815" s="9"/>
      <c r="S815" s="9"/>
      <c r="T815" s="9"/>
      <c r="U815" s="9"/>
      <c r="V815" s="9" t="s">
        <v>1712</v>
      </c>
      <c r="W815" s="9"/>
      <c r="X815" s="9"/>
      <c r="Y815" s="9"/>
      <c r="Z815" s="9" t="s">
        <v>1182</v>
      </c>
      <c r="AA815" s="9" t="s">
        <v>1127</v>
      </c>
      <c r="AB815" s="9" t="s">
        <v>87</v>
      </c>
      <c r="AC815" s="9" t="s">
        <v>154</v>
      </c>
      <c r="AD815" s="9" t="s">
        <v>1127</v>
      </c>
      <c r="AE815" s="9" t="s">
        <v>87</v>
      </c>
      <c r="AF815" s="9" t="s">
        <v>154</v>
      </c>
      <c r="AG815" s="9" t="s">
        <v>7122</v>
      </c>
      <c r="AH815" s="9" t="s">
        <v>91</v>
      </c>
      <c r="AI815" s="9" t="s">
        <v>91</v>
      </c>
      <c r="AJ815" s="9" t="s">
        <v>91</v>
      </c>
      <c r="AK815" s="9" t="s">
        <v>91</v>
      </c>
      <c r="AL815" s="9" t="s">
        <v>91</v>
      </c>
      <c r="AM815" s="9" t="s">
        <v>91</v>
      </c>
      <c r="AN815" s="9" t="s">
        <v>7123</v>
      </c>
      <c r="AO815" s="19" t="e">
        <f>EDATE(Table2[[#This Row],[Licensed to]], -13)</f>
        <v>#VALUE!</v>
      </c>
      <c r="AP815" s="19" t="e">
        <f>EDATE(Table2[[#This Row],[Licensed to]],-4)</f>
        <v>#VALUE!</v>
      </c>
      <c r="AQ815" s="19" t="e">
        <f>EDATE(Table2[[#This Row],[Licensed to]], -13)</f>
        <v>#VALUE!</v>
      </c>
      <c r="AR815" s="19" t="e">
        <f>EDATE(Table2[[#This Row],[Licensed to]],-4)</f>
        <v>#VALUE!</v>
      </c>
    </row>
    <row r="816" spans="1:44">
      <c r="A816" s="9" t="s">
        <v>7124</v>
      </c>
      <c r="B816" s="33">
        <v>37132</v>
      </c>
      <c r="C816" s="44">
        <v>39918</v>
      </c>
      <c r="D816" s="33">
        <f>Table3[[#This Row],[Closed Date]]+ (7*365)</f>
        <v>42473</v>
      </c>
      <c r="E816" s="33">
        <v>45817</v>
      </c>
      <c r="F816" s="32"/>
      <c r="G816" s="32"/>
      <c r="H816" s="32">
        <v>100234</v>
      </c>
      <c r="I816" s="33">
        <v>39591</v>
      </c>
      <c r="J816" s="33">
        <v>40320</v>
      </c>
      <c r="K816" s="32"/>
      <c r="L816" s="32" t="s">
        <v>93</v>
      </c>
      <c r="M816" s="32" t="s">
        <v>74</v>
      </c>
      <c r="N816" s="32">
        <v>4</v>
      </c>
      <c r="O816" s="9" t="s">
        <v>7125</v>
      </c>
      <c r="P816" s="9" t="s">
        <v>1590</v>
      </c>
      <c r="Q816" s="9" t="s">
        <v>7126</v>
      </c>
      <c r="R816" s="9" t="s">
        <v>7127</v>
      </c>
      <c r="S816" s="9" t="s">
        <v>434</v>
      </c>
      <c r="T816" s="9"/>
      <c r="U816" s="9"/>
      <c r="V816" s="9" t="s">
        <v>7128</v>
      </c>
      <c r="W816" s="9"/>
      <c r="X816" s="9"/>
      <c r="Y816" s="9"/>
      <c r="Z816" s="9" t="s">
        <v>7129</v>
      </c>
      <c r="AA816" s="9" t="s">
        <v>7130</v>
      </c>
      <c r="AB816" s="9" t="s">
        <v>87</v>
      </c>
      <c r="AC816" s="9" t="s">
        <v>272</v>
      </c>
      <c r="AD816" s="9" t="s">
        <v>7130</v>
      </c>
      <c r="AE816" s="9" t="s">
        <v>87</v>
      </c>
      <c r="AF816" s="9" t="s">
        <v>272</v>
      </c>
      <c r="AG816" s="9" t="s">
        <v>7131</v>
      </c>
      <c r="AH816" s="9" t="s">
        <v>91</v>
      </c>
      <c r="AI816" s="9" t="s">
        <v>91</v>
      </c>
      <c r="AJ816" s="9" t="s">
        <v>91</v>
      </c>
      <c r="AK816" s="9" t="s">
        <v>91</v>
      </c>
      <c r="AL816" s="9" t="s">
        <v>91</v>
      </c>
      <c r="AM816" s="9" t="s">
        <v>91</v>
      </c>
      <c r="AN816" s="9" t="s">
        <v>7132</v>
      </c>
      <c r="AO816" s="19" t="e">
        <f>EDATE(Table2[[#This Row],[Licensed to]], -13)</f>
        <v>#VALUE!</v>
      </c>
      <c r="AP816" s="19" t="e">
        <f>EDATE(Table2[[#This Row],[Licensed to]],-4)</f>
        <v>#VALUE!</v>
      </c>
      <c r="AQ816" s="19" t="e">
        <f>EDATE(Table2[[#This Row],[Licensed to]], -13)</f>
        <v>#VALUE!</v>
      </c>
      <c r="AR816" s="19" t="e">
        <f>EDATE(Table2[[#This Row],[Licensed to]],-4)</f>
        <v>#VALUE!</v>
      </c>
    </row>
    <row r="817" spans="1:44">
      <c r="A817" s="9" t="s">
        <v>7133</v>
      </c>
      <c r="B817" s="33">
        <v>37239</v>
      </c>
      <c r="C817" s="44">
        <v>44530</v>
      </c>
      <c r="D817" s="33">
        <f>Table3[[#This Row],[Closed Date]]+ (7*365)</f>
        <v>47085</v>
      </c>
      <c r="E817" s="33"/>
      <c r="F817" s="32"/>
      <c r="G817" s="32">
        <v>13364</v>
      </c>
      <c r="H817" s="32">
        <v>207</v>
      </c>
      <c r="I817" s="33">
        <v>43800</v>
      </c>
      <c r="J817" s="33">
        <v>44530</v>
      </c>
      <c r="K817" s="32"/>
      <c r="L817" s="32" t="s">
        <v>93</v>
      </c>
      <c r="M817" s="32" t="s">
        <v>94</v>
      </c>
      <c r="N817" s="32">
        <v>5</v>
      </c>
      <c r="O817" s="9" t="s">
        <v>7133</v>
      </c>
      <c r="P817" s="9" t="s">
        <v>171</v>
      </c>
      <c r="Q817" s="9" t="s">
        <v>1193</v>
      </c>
      <c r="R817" s="9" t="s">
        <v>7134</v>
      </c>
      <c r="S817" s="9" t="s">
        <v>7135</v>
      </c>
      <c r="T817" s="9"/>
      <c r="U817" s="9"/>
      <c r="V817" s="9" t="s">
        <v>7136</v>
      </c>
      <c r="W817" s="9"/>
      <c r="X817" s="9"/>
      <c r="Y817" s="9"/>
      <c r="Z817" s="9" t="s">
        <v>7137</v>
      </c>
      <c r="AA817" s="9" t="s">
        <v>7138</v>
      </c>
      <c r="AB817" s="9" t="s">
        <v>87</v>
      </c>
      <c r="AC817" s="9" t="s">
        <v>154</v>
      </c>
      <c r="AD817" s="9" t="s">
        <v>7139</v>
      </c>
      <c r="AE817" s="9" t="s">
        <v>87</v>
      </c>
      <c r="AF817" s="9" t="s">
        <v>154</v>
      </c>
      <c r="AG817" s="9" t="s">
        <v>6209</v>
      </c>
      <c r="AH817" s="9" t="s">
        <v>90</v>
      </c>
      <c r="AI817" s="9" t="s">
        <v>91</v>
      </c>
      <c r="AJ817" s="9" t="s">
        <v>91</v>
      </c>
      <c r="AK817" s="9" t="s">
        <v>91</v>
      </c>
      <c r="AL817" s="9" t="s">
        <v>91</v>
      </c>
      <c r="AM817" s="9" t="s">
        <v>91</v>
      </c>
      <c r="AN817" s="9"/>
      <c r="AO817" s="19" t="e">
        <f>EDATE(Table2[[#This Row],[Licensed to]], -13)</f>
        <v>#VALUE!</v>
      </c>
      <c r="AP817" s="19" t="e">
        <f>EDATE(Table2[[#This Row],[Licensed to]],-4)</f>
        <v>#VALUE!</v>
      </c>
      <c r="AQ817" s="19" t="e">
        <f>EDATE(Table2[[#This Row],[Licensed to]], -13)</f>
        <v>#VALUE!</v>
      </c>
      <c r="AR817" s="19" t="e">
        <f>EDATE(Table2[[#This Row],[Licensed to]],-4)</f>
        <v>#VALUE!</v>
      </c>
    </row>
    <row r="818" spans="1:44">
      <c r="A818" s="9" t="s">
        <v>7140</v>
      </c>
      <c r="B818" s="33">
        <v>39042</v>
      </c>
      <c r="C818" s="44">
        <v>41005</v>
      </c>
      <c r="D818" s="33">
        <f>Table3[[#This Row],[Closed Date]]+ (7*365)</f>
        <v>43560</v>
      </c>
      <c r="E818" s="33"/>
      <c r="F818" s="32"/>
      <c r="G818" s="32"/>
      <c r="H818" s="32">
        <v>100562</v>
      </c>
      <c r="I818" s="33">
        <v>40482</v>
      </c>
      <c r="J818" s="33">
        <v>41213</v>
      </c>
      <c r="K818" s="32"/>
      <c r="L818" s="32" t="s">
        <v>93</v>
      </c>
      <c r="M818" s="32" t="s">
        <v>485</v>
      </c>
      <c r="N818" s="32">
        <v>5</v>
      </c>
      <c r="O818" s="9" t="s">
        <v>2304</v>
      </c>
      <c r="P818" s="9" t="s">
        <v>798</v>
      </c>
      <c r="Q818" s="9" t="s">
        <v>1489</v>
      </c>
      <c r="R818" s="9" t="s">
        <v>798</v>
      </c>
      <c r="S818" s="9" t="s">
        <v>1489</v>
      </c>
      <c r="T818" s="9"/>
      <c r="U818" s="9"/>
      <c r="V818" s="9" t="s">
        <v>7141</v>
      </c>
      <c r="W818" s="9"/>
      <c r="X818" s="9"/>
      <c r="Y818" s="9"/>
      <c r="Z818" s="9" t="s">
        <v>7142</v>
      </c>
      <c r="AA818" s="9" t="s">
        <v>1491</v>
      </c>
      <c r="AB818" s="9" t="s">
        <v>87</v>
      </c>
      <c r="AC818" s="9" t="s">
        <v>474</v>
      </c>
      <c r="AD818" s="9" t="s">
        <v>1492</v>
      </c>
      <c r="AE818" s="9" t="s">
        <v>87</v>
      </c>
      <c r="AF818" s="9" t="s">
        <v>474</v>
      </c>
      <c r="AG818" s="9" t="s">
        <v>7143</v>
      </c>
      <c r="AH818" s="9" t="s">
        <v>91</v>
      </c>
      <c r="AI818" s="9" t="s">
        <v>91</v>
      </c>
      <c r="AJ818" s="9" t="s">
        <v>91</v>
      </c>
      <c r="AK818" s="9" t="s">
        <v>91</v>
      </c>
      <c r="AL818" s="9" t="s">
        <v>91</v>
      </c>
      <c r="AM818" s="9" t="s">
        <v>91</v>
      </c>
      <c r="AN818" s="9" t="s">
        <v>7144</v>
      </c>
      <c r="AO818" s="19" t="e">
        <f>EDATE(Table2[[#This Row],[Licensed to]], -13)</f>
        <v>#VALUE!</v>
      </c>
      <c r="AP818" s="19" t="e">
        <f>EDATE(Table2[[#This Row],[Licensed to]],-4)</f>
        <v>#VALUE!</v>
      </c>
      <c r="AQ818" s="19" t="e">
        <f>EDATE(Table2[[#This Row],[Licensed to]], -13)</f>
        <v>#VALUE!</v>
      </c>
      <c r="AR818" s="19" t="e">
        <f>EDATE(Table2[[#This Row],[Licensed to]],-4)</f>
        <v>#VALUE!</v>
      </c>
    </row>
    <row r="819" spans="1:44">
      <c r="A819" s="9" t="s">
        <v>7145</v>
      </c>
      <c r="B819" s="33">
        <v>38418</v>
      </c>
      <c r="C819" s="44">
        <v>40108</v>
      </c>
      <c r="D819" s="33">
        <f>Table3[[#This Row],[Closed Date]]+ (7*365)</f>
        <v>42663</v>
      </c>
      <c r="E819" s="33">
        <v>45817</v>
      </c>
      <c r="F819" s="32"/>
      <c r="G819" s="32"/>
      <c r="H819" s="32">
        <v>100405</v>
      </c>
      <c r="I819" s="33">
        <v>39877</v>
      </c>
      <c r="J819" s="33">
        <v>40606</v>
      </c>
      <c r="K819" s="32"/>
      <c r="L819" s="32" t="s">
        <v>93</v>
      </c>
      <c r="M819" s="32" t="s">
        <v>74</v>
      </c>
      <c r="N819" s="32">
        <v>2</v>
      </c>
      <c r="O819" s="9"/>
      <c r="P819" s="9" t="s">
        <v>4223</v>
      </c>
      <c r="Q819" s="9" t="s">
        <v>7146</v>
      </c>
      <c r="R819" s="9" t="s">
        <v>111</v>
      </c>
      <c r="S819" s="9" t="s">
        <v>7147</v>
      </c>
      <c r="T819" s="9"/>
      <c r="U819" s="9"/>
      <c r="V819" s="9" t="s">
        <v>7148</v>
      </c>
      <c r="W819" s="9"/>
      <c r="X819" s="9"/>
      <c r="Y819" s="9"/>
      <c r="Z819" s="9" t="s">
        <v>7149</v>
      </c>
      <c r="AA819" s="9" t="s">
        <v>7150</v>
      </c>
      <c r="AB819" s="9" t="s">
        <v>238</v>
      </c>
      <c r="AC819" s="9" t="s">
        <v>239</v>
      </c>
      <c r="AD819" s="9" t="s">
        <v>7151</v>
      </c>
      <c r="AE819" s="9" t="s">
        <v>238</v>
      </c>
      <c r="AF819" s="9" t="s">
        <v>241</v>
      </c>
      <c r="AG819" s="9" t="s">
        <v>7152</v>
      </c>
      <c r="AH819" s="9" t="s">
        <v>91</v>
      </c>
      <c r="AI819" s="9" t="s">
        <v>91</v>
      </c>
      <c r="AJ819" s="9" t="s">
        <v>91</v>
      </c>
      <c r="AK819" s="9" t="s">
        <v>91</v>
      </c>
      <c r="AL819" s="9" t="s">
        <v>90</v>
      </c>
      <c r="AM819" s="9" t="s">
        <v>91</v>
      </c>
      <c r="AN819" s="9" t="s">
        <v>7153</v>
      </c>
      <c r="AO819" s="19" t="e">
        <f>EDATE(Table2[[#This Row],[Licensed to]], -13)</f>
        <v>#VALUE!</v>
      </c>
      <c r="AP819" s="19" t="e">
        <f>EDATE(Table2[[#This Row],[Licensed to]],-4)</f>
        <v>#VALUE!</v>
      </c>
      <c r="AQ819" s="19" t="e">
        <f>EDATE(Table2[[#This Row],[Licensed to]], -13)</f>
        <v>#VALUE!</v>
      </c>
      <c r="AR819" s="19" t="e">
        <f>EDATE(Table2[[#This Row],[Licensed to]],-4)</f>
        <v>#VALUE!</v>
      </c>
    </row>
    <row r="820" spans="1:44">
      <c r="A820" s="9" t="s">
        <v>7154</v>
      </c>
      <c r="B820" s="33">
        <v>42620</v>
      </c>
      <c r="C820" s="44">
        <v>42978</v>
      </c>
      <c r="D820" s="33">
        <f>Table3[[#This Row],[Closed Date]]+ (7*365)</f>
        <v>45533</v>
      </c>
      <c r="E820" s="33"/>
      <c r="F820" s="32"/>
      <c r="G820" s="32">
        <v>17690</v>
      </c>
      <c r="H820" s="32">
        <v>101168</v>
      </c>
      <c r="I820" s="33">
        <v>42620</v>
      </c>
      <c r="J820" s="33">
        <v>42978</v>
      </c>
      <c r="K820" s="32"/>
      <c r="L820" s="32" t="s">
        <v>73</v>
      </c>
      <c r="M820" s="32" t="s">
        <v>74</v>
      </c>
      <c r="N820" s="32">
        <v>4</v>
      </c>
      <c r="O820" s="9" t="s">
        <v>7155</v>
      </c>
      <c r="P820" s="9" t="s">
        <v>7156</v>
      </c>
      <c r="Q820" s="9" t="s">
        <v>7157</v>
      </c>
      <c r="R820" s="9" t="s">
        <v>4546</v>
      </c>
      <c r="S820" s="9" t="s">
        <v>4316</v>
      </c>
      <c r="T820" s="9"/>
      <c r="U820" s="9"/>
      <c r="V820" s="9"/>
      <c r="W820" s="9"/>
      <c r="X820" s="9" t="s">
        <v>7158</v>
      </c>
      <c r="Y820" s="9"/>
      <c r="Z820" s="9" t="s">
        <v>7159</v>
      </c>
      <c r="AA820" s="9" t="s">
        <v>7160</v>
      </c>
      <c r="AB820" s="9" t="s">
        <v>87</v>
      </c>
      <c r="AC820" s="9" t="s">
        <v>385</v>
      </c>
      <c r="AD820" s="9" t="s">
        <v>7160</v>
      </c>
      <c r="AE820" s="9" t="s">
        <v>87</v>
      </c>
      <c r="AF820" s="9" t="s">
        <v>385</v>
      </c>
      <c r="AG820" s="9" t="s">
        <v>7161</v>
      </c>
      <c r="AH820" s="9" t="s">
        <v>91</v>
      </c>
      <c r="AI820" s="9" t="s">
        <v>91</v>
      </c>
      <c r="AJ820" s="9" t="s">
        <v>91</v>
      </c>
      <c r="AK820" s="9" t="s">
        <v>91</v>
      </c>
      <c r="AL820" s="9" t="s">
        <v>91</v>
      </c>
      <c r="AM820" s="9" t="s">
        <v>91</v>
      </c>
      <c r="AN820" s="9" t="s">
        <v>274</v>
      </c>
      <c r="AO820" s="19" t="e">
        <f>EDATE(Table2[[#This Row],[Licensed to]], -13)</f>
        <v>#VALUE!</v>
      </c>
      <c r="AP820" s="19" t="e">
        <f>EDATE(Table2[[#This Row],[Licensed to]],-4)</f>
        <v>#VALUE!</v>
      </c>
      <c r="AQ820" s="19" t="e">
        <f>EDATE(Table2[[#This Row],[Licensed to]], -13)</f>
        <v>#VALUE!</v>
      </c>
      <c r="AR820" s="19" t="e">
        <f>EDATE(Table2[[#This Row],[Licensed to]],-4)</f>
        <v>#VALUE!</v>
      </c>
    </row>
    <row r="821" spans="1:44">
      <c r="A821" s="9" t="s">
        <v>7162</v>
      </c>
      <c r="B821" s="33">
        <v>39563</v>
      </c>
      <c r="C821" s="44">
        <v>39927</v>
      </c>
      <c r="D821" s="33">
        <f>Table3[[#This Row],[Closed Date]]+ (7*365)</f>
        <v>42482</v>
      </c>
      <c r="E821" s="33">
        <v>45817</v>
      </c>
      <c r="F821" s="32"/>
      <c r="G821" s="32"/>
      <c r="H821" s="32">
        <v>100692</v>
      </c>
      <c r="I821" s="33">
        <v>39563</v>
      </c>
      <c r="J821" s="33">
        <v>39927</v>
      </c>
      <c r="K821" s="32"/>
      <c r="L821" s="32" t="s">
        <v>73</v>
      </c>
      <c r="M821" s="32" t="s">
        <v>94</v>
      </c>
      <c r="N821" s="32">
        <v>4</v>
      </c>
      <c r="O821" s="9" t="s">
        <v>7163</v>
      </c>
      <c r="P821" s="9" t="s">
        <v>1068</v>
      </c>
      <c r="Q821" s="9" t="s">
        <v>134</v>
      </c>
      <c r="R821" s="9" t="s">
        <v>708</v>
      </c>
      <c r="S821" s="9" t="s">
        <v>761</v>
      </c>
      <c r="T821" s="9"/>
      <c r="U821" s="9"/>
      <c r="V821" s="9" t="s">
        <v>7164</v>
      </c>
      <c r="W821" s="9"/>
      <c r="X821" s="9"/>
      <c r="Y821" s="9"/>
      <c r="Z821" s="9"/>
      <c r="AA821" s="9" t="s">
        <v>5867</v>
      </c>
      <c r="AB821" s="9" t="s">
        <v>87</v>
      </c>
      <c r="AC821" s="9" t="s">
        <v>126</v>
      </c>
      <c r="AD821" s="9" t="s">
        <v>5867</v>
      </c>
      <c r="AE821" s="9" t="s">
        <v>87</v>
      </c>
      <c r="AF821" s="9" t="s">
        <v>126</v>
      </c>
      <c r="AG821" s="9" t="s">
        <v>5868</v>
      </c>
      <c r="AH821" s="9" t="s">
        <v>91</v>
      </c>
      <c r="AI821" s="9" t="s">
        <v>91</v>
      </c>
      <c r="AJ821" s="9" t="s">
        <v>91</v>
      </c>
      <c r="AK821" s="9" t="s">
        <v>91</v>
      </c>
      <c r="AL821" s="9" t="s">
        <v>91</v>
      </c>
      <c r="AM821" s="9" t="s">
        <v>91</v>
      </c>
      <c r="AN821" s="9" t="s">
        <v>7165</v>
      </c>
      <c r="AO821" s="19" t="e">
        <f>EDATE(Table2[[#This Row],[Licensed to]], -13)</f>
        <v>#VALUE!</v>
      </c>
      <c r="AP821" s="19" t="e">
        <f>EDATE(Table2[[#This Row],[Licensed to]],-4)</f>
        <v>#VALUE!</v>
      </c>
      <c r="AQ821" s="19" t="e">
        <f>EDATE(Table2[[#This Row],[Licensed to]], -13)</f>
        <v>#VALUE!</v>
      </c>
      <c r="AR821" s="19" t="e">
        <f>EDATE(Table2[[#This Row],[Licensed to]],-4)</f>
        <v>#VALUE!</v>
      </c>
    </row>
    <row r="822" spans="1:44">
      <c r="A822" s="9" t="s">
        <v>7166</v>
      </c>
      <c r="B822" s="33">
        <v>39955</v>
      </c>
      <c r="C822" s="44">
        <v>40983</v>
      </c>
      <c r="D822" s="33">
        <f>Table3[[#This Row],[Closed Date]]+ (7*365)</f>
        <v>43538</v>
      </c>
      <c r="E822" s="33"/>
      <c r="F822" s="32"/>
      <c r="G822" s="32"/>
      <c r="H822" s="32">
        <v>100746</v>
      </c>
      <c r="I822" s="33">
        <v>40321</v>
      </c>
      <c r="J822" s="33">
        <v>41029</v>
      </c>
      <c r="K822" s="32"/>
      <c r="L822" s="32" t="s">
        <v>93</v>
      </c>
      <c r="M822" s="32" t="s">
        <v>94</v>
      </c>
      <c r="N822" s="32">
        <v>5</v>
      </c>
      <c r="O822" s="9" t="s">
        <v>4256</v>
      </c>
      <c r="P822" s="9" t="s">
        <v>4258</v>
      </c>
      <c r="Q822" s="9" t="s">
        <v>658</v>
      </c>
      <c r="R822" s="9" t="s">
        <v>7167</v>
      </c>
      <c r="S822" s="9" t="s">
        <v>7168</v>
      </c>
      <c r="T822" s="9"/>
      <c r="U822" s="9"/>
      <c r="V822" s="9" t="s">
        <v>7051</v>
      </c>
      <c r="W822" s="9"/>
      <c r="X822" s="9"/>
      <c r="Y822" s="9"/>
      <c r="Z822" s="9" t="s">
        <v>4261</v>
      </c>
      <c r="AA822" s="9" t="s">
        <v>1437</v>
      </c>
      <c r="AB822" s="9" t="s">
        <v>87</v>
      </c>
      <c r="AC822" s="9" t="s">
        <v>154</v>
      </c>
      <c r="AD822" s="9" t="s">
        <v>7169</v>
      </c>
      <c r="AE822" s="9" t="s">
        <v>87</v>
      </c>
      <c r="AF822" s="9" t="s">
        <v>154</v>
      </c>
      <c r="AG822" s="9" t="s">
        <v>7170</v>
      </c>
      <c r="AH822" s="9" t="s">
        <v>91</v>
      </c>
      <c r="AI822" s="9" t="s">
        <v>91</v>
      </c>
      <c r="AJ822" s="9" t="s">
        <v>91</v>
      </c>
      <c r="AK822" s="9" t="s">
        <v>91</v>
      </c>
      <c r="AL822" s="9" t="s">
        <v>91</v>
      </c>
      <c r="AM822" s="9" t="s">
        <v>91</v>
      </c>
      <c r="AN822" s="9" t="s">
        <v>7171</v>
      </c>
      <c r="AO822" s="19" t="e">
        <f>EDATE(Table2[[#This Row],[Licensed to]], -13)</f>
        <v>#VALUE!</v>
      </c>
      <c r="AP822" s="19" t="e">
        <f>EDATE(Table2[[#This Row],[Licensed to]],-4)</f>
        <v>#VALUE!</v>
      </c>
      <c r="AQ822" s="19" t="e">
        <f>EDATE(Table2[[#This Row],[Licensed to]], -13)</f>
        <v>#VALUE!</v>
      </c>
      <c r="AR822" s="19" t="e">
        <f>EDATE(Table2[[#This Row],[Licensed to]],-4)</f>
        <v>#VALUE!</v>
      </c>
    </row>
    <row r="823" spans="1:44">
      <c r="A823" s="9" t="s">
        <v>7172</v>
      </c>
      <c r="B823" s="33">
        <v>40786</v>
      </c>
      <c r="C823" s="44">
        <v>41517</v>
      </c>
      <c r="D823" s="33">
        <f>Table3[[#This Row],[Closed Date]]+ (7*365)</f>
        <v>44072</v>
      </c>
      <c r="E823" s="33"/>
      <c r="F823" s="32"/>
      <c r="G823" s="32"/>
      <c r="H823" s="32">
        <v>100697</v>
      </c>
      <c r="I823" s="33">
        <v>40786</v>
      </c>
      <c r="J823" s="33">
        <v>41517</v>
      </c>
      <c r="K823" s="32"/>
      <c r="L823" s="32" t="s">
        <v>93</v>
      </c>
      <c r="M823" s="32" t="s">
        <v>74</v>
      </c>
      <c r="N823" s="32">
        <v>3</v>
      </c>
      <c r="O823" s="9" t="s">
        <v>7173</v>
      </c>
      <c r="P823" s="9" t="s">
        <v>78</v>
      </c>
      <c r="Q823" s="9" t="s">
        <v>2345</v>
      </c>
      <c r="R823" s="9" t="s">
        <v>7174</v>
      </c>
      <c r="S823" s="9" t="s">
        <v>7175</v>
      </c>
      <c r="T823" s="9"/>
      <c r="U823" s="9"/>
      <c r="V823" s="9" t="s">
        <v>7176</v>
      </c>
      <c r="W823" s="9" t="s">
        <v>7176</v>
      </c>
      <c r="X823" s="9" t="s">
        <v>7177</v>
      </c>
      <c r="Y823" s="9"/>
      <c r="Z823" s="9" t="s">
        <v>7178</v>
      </c>
      <c r="AA823" s="9" t="s">
        <v>7179</v>
      </c>
      <c r="AB823" s="9" t="s">
        <v>87</v>
      </c>
      <c r="AC823" s="9" t="s">
        <v>474</v>
      </c>
      <c r="AD823" s="9" t="s">
        <v>7179</v>
      </c>
      <c r="AE823" s="9" t="s">
        <v>87</v>
      </c>
      <c r="AF823" s="9" t="s">
        <v>474</v>
      </c>
      <c r="AG823" s="9" t="s">
        <v>595</v>
      </c>
      <c r="AH823" s="9" t="s">
        <v>91</v>
      </c>
      <c r="AI823" s="9" t="s">
        <v>91</v>
      </c>
      <c r="AJ823" s="9" t="s">
        <v>91</v>
      </c>
      <c r="AK823" s="9" t="s">
        <v>91</v>
      </c>
      <c r="AL823" s="9" t="s">
        <v>91</v>
      </c>
      <c r="AM823" s="9" t="s">
        <v>91</v>
      </c>
      <c r="AN823" s="9" t="s">
        <v>7180</v>
      </c>
      <c r="AO823" s="19" t="e">
        <f>EDATE(Table2[[#This Row],[Licensed to]], -13)</f>
        <v>#VALUE!</v>
      </c>
      <c r="AP823" s="19" t="e">
        <f>EDATE(Table2[[#This Row],[Licensed to]],-4)</f>
        <v>#VALUE!</v>
      </c>
      <c r="AQ823" s="19" t="e">
        <f>EDATE(Table2[[#This Row],[Licensed to]], -13)</f>
        <v>#VALUE!</v>
      </c>
      <c r="AR823" s="19" t="e">
        <f>EDATE(Table2[[#This Row],[Licensed to]],-4)</f>
        <v>#VALUE!</v>
      </c>
    </row>
    <row r="824" spans="1:44">
      <c r="A824" s="9" t="s">
        <v>7181</v>
      </c>
      <c r="B824" s="33">
        <v>36359</v>
      </c>
      <c r="C824" s="44">
        <v>38579</v>
      </c>
      <c r="D824" s="33">
        <f>Table3[[#This Row],[Closed Date]]+ (7*365)</f>
        <v>41134</v>
      </c>
      <c r="E824" s="33" t="s">
        <v>541</v>
      </c>
      <c r="F824" s="32"/>
      <c r="G824" s="32"/>
      <c r="H824" s="32">
        <v>2</v>
      </c>
      <c r="I824" s="33">
        <v>37976</v>
      </c>
      <c r="J824" s="33">
        <v>38708</v>
      </c>
      <c r="K824" s="32"/>
      <c r="L824" s="32" t="s">
        <v>809</v>
      </c>
      <c r="M824" s="32" t="s">
        <v>94</v>
      </c>
      <c r="N824" s="32">
        <v>5</v>
      </c>
      <c r="O824" s="9" t="s">
        <v>7173</v>
      </c>
      <c r="P824" s="9" t="s">
        <v>78</v>
      </c>
      <c r="Q824" s="9" t="s">
        <v>7182</v>
      </c>
      <c r="R824" s="9"/>
      <c r="S824" s="9"/>
      <c r="T824" s="9"/>
      <c r="U824" s="9"/>
      <c r="V824" s="9" t="s">
        <v>7183</v>
      </c>
      <c r="W824" s="9"/>
      <c r="X824" s="9"/>
      <c r="Y824" s="9"/>
      <c r="Z824" s="9" t="s">
        <v>7184</v>
      </c>
      <c r="AA824" s="9" t="s">
        <v>7185</v>
      </c>
      <c r="AB824" s="9" t="s">
        <v>87</v>
      </c>
      <c r="AC824" s="9" t="s">
        <v>272</v>
      </c>
      <c r="AD824" s="9" t="s">
        <v>7185</v>
      </c>
      <c r="AE824" s="9" t="s">
        <v>87</v>
      </c>
      <c r="AF824" s="9" t="s">
        <v>272</v>
      </c>
      <c r="AG824" s="9" t="s">
        <v>7186</v>
      </c>
      <c r="AH824" s="9" t="s">
        <v>91</v>
      </c>
      <c r="AI824" s="9" t="s">
        <v>91</v>
      </c>
      <c r="AJ824" s="9" t="s">
        <v>91</v>
      </c>
      <c r="AK824" s="9" t="s">
        <v>91</v>
      </c>
      <c r="AL824" s="9" t="s">
        <v>91</v>
      </c>
      <c r="AM824" s="9" t="s">
        <v>91</v>
      </c>
      <c r="AN824" s="9" t="s">
        <v>274</v>
      </c>
      <c r="AO824" s="19" t="e">
        <f>EDATE(Table2[[#This Row],[Licensed to]], -13)</f>
        <v>#VALUE!</v>
      </c>
      <c r="AP824" s="19" t="e">
        <f>EDATE(Table2[[#This Row],[Licensed to]],-4)</f>
        <v>#VALUE!</v>
      </c>
      <c r="AQ824" s="19" t="e">
        <f>EDATE(Table2[[#This Row],[Licensed to]], -13)</f>
        <v>#VALUE!</v>
      </c>
      <c r="AR824" s="19" t="e">
        <f>EDATE(Table2[[#This Row],[Licensed to]],-4)</f>
        <v>#VALUE!</v>
      </c>
    </row>
    <row r="825" spans="1:44">
      <c r="A825" s="9" t="s">
        <v>7187</v>
      </c>
      <c r="B825" s="33">
        <v>36732</v>
      </c>
      <c r="C825" s="44">
        <v>40242</v>
      </c>
      <c r="D825" s="33">
        <f>Table3[[#This Row],[Closed Date]]+ (7*365)</f>
        <v>42797</v>
      </c>
      <c r="E825" s="33">
        <v>45817</v>
      </c>
      <c r="F825" s="32"/>
      <c r="G825" s="32"/>
      <c r="H825" s="32">
        <v>144</v>
      </c>
      <c r="I825" s="33">
        <v>39989</v>
      </c>
      <c r="J825" s="33">
        <v>40718</v>
      </c>
      <c r="K825" s="32"/>
      <c r="L825" s="32" t="s">
        <v>93</v>
      </c>
      <c r="M825" s="32" t="s">
        <v>94</v>
      </c>
      <c r="N825" s="32">
        <v>5</v>
      </c>
      <c r="O825" s="9" t="s">
        <v>7173</v>
      </c>
      <c r="P825" s="9" t="s">
        <v>78</v>
      </c>
      <c r="Q825" s="9" t="s">
        <v>7188</v>
      </c>
      <c r="R825" s="9" t="s">
        <v>2880</v>
      </c>
      <c r="S825" s="9" t="s">
        <v>7189</v>
      </c>
      <c r="T825" s="9"/>
      <c r="U825" s="9"/>
      <c r="V825" s="9" t="s">
        <v>7190</v>
      </c>
      <c r="W825" s="9"/>
      <c r="X825" s="9"/>
      <c r="Y825" s="9"/>
      <c r="Z825" s="9" t="s">
        <v>7184</v>
      </c>
      <c r="AA825" s="9" t="s">
        <v>7191</v>
      </c>
      <c r="AB825" s="9" t="s">
        <v>87</v>
      </c>
      <c r="AC825" s="9" t="s">
        <v>272</v>
      </c>
      <c r="AD825" s="9" t="s">
        <v>7191</v>
      </c>
      <c r="AE825" s="9" t="s">
        <v>87</v>
      </c>
      <c r="AF825" s="9" t="s">
        <v>272</v>
      </c>
      <c r="AG825" s="9" t="s">
        <v>7186</v>
      </c>
      <c r="AH825" s="9" t="s">
        <v>91</v>
      </c>
      <c r="AI825" s="9" t="s">
        <v>91</v>
      </c>
      <c r="AJ825" s="9" t="s">
        <v>91</v>
      </c>
      <c r="AK825" s="9" t="s">
        <v>91</v>
      </c>
      <c r="AL825" s="9" t="s">
        <v>91</v>
      </c>
      <c r="AM825" s="9" t="s">
        <v>91</v>
      </c>
      <c r="AN825" s="9"/>
      <c r="AO825" s="19" t="e">
        <f>EDATE(Table2[[#This Row],[Licensed to]], -13)</f>
        <v>#VALUE!</v>
      </c>
      <c r="AP825" s="19" t="e">
        <f>EDATE(Table2[[#This Row],[Licensed to]],-4)</f>
        <v>#VALUE!</v>
      </c>
      <c r="AQ825" s="19" t="e">
        <f>EDATE(Table2[[#This Row],[Licensed to]], -13)</f>
        <v>#VALUE!</v>
      </c>
      <c r="AR825" s="19" t="e">
        <f>EDATE(Table2[[#This Row],[Licensed to]],-4)</f>
        <v>#VALUE!</v>
      </c>
    </row>
    <row r="826" spans="1:44">
      <c r="A826" s="9" t="s">
        <v>7192</v>
      </c>
      <c r="B826" s="33">
        <v>39602</v>
      </c>
      <c r="C826" s="44">
        <v>40242</v>
      </c>
      <c r="D826" s="33">
        <f>Table3[[#This Row],[Closed Date]]+ (7*365)</f>
        <v>42797</v>
      </c>
      <c r="E826" s="33">
        <v>45817</v>
      </c>
      <c r="F826" s="32"/>
      <c r="G826" s="32"/>
      <c r="H826" s="32" t="s">
        <v>7193</v>
      </c>
      <c r="I826" s="33">
        <v>39968</v>
      </c>
      <c r="J826" s="33">
        <v>40697</v>
      </c>
      <c r="K826" s="32"/>
      <c r="L826" s="32" t="s">
        <v>93</v>
      </c>
      <c r="M826" s="32" t="s">
        <v>74</v>
      </c>
      <c r="N826" s="32">
        <v>5</v>
      </c>
      <c r="O826" s="9" t="s">
        <v>7173</v>
      </c>
      <c r="P826" s="9" t="s">
        <v>78</v>
      </c>
      <c r="Q826" s="9" t="s">
        <v>2345</v>
      </c>
      <c r="R826" s="9" t="s">
        <v>2880</v>
      </c>
      <c r="S826" s="9" t="s">
        <v>7189</v>
      </c>
      <c r="T826" s="9"/>
      <c r="U826" s="9"/>
      <c r="V826" s="9" t="s">
        <v>7194</v>
      </c>
      <c r="W826" s="9"/>
      <c r="X826" s="9"/>
      <c r="Y826" s="9"/>
      <c r="Z826" s="9" t="s">
        <v>7178</v>
      </c>
      <c r="AA826" s="9" t="s">
        <v>7195</v>
      </c>
      <c r="AB826" s="9" t="s">
        <v>87</v>
      </c>
      <c r="AC826" s="9" t="s">
        <v>272</v>
      </c>
      <c r="AD826" s="9" t="s">
        <v>7195</v>
      </c>
      <c r="AE826" s="9" t="s">
        <v>87</v>
      </c>
      <c r="AF826" s="9" t="s">
        <v>272</v>
      </c>
      <c r="AG826" s="9" t="s">
        <v>7196</v>
      </c>
      <c r="AH826" s="9" t="s">
        <v>91</v>
      </c>
      <c r="AI826" s="9" t="s">
        <v>91</v>
      </c>
      <c r="AJ826" s="9" t="s">
        <v>91</v>
      </c>
      <c r="AK826" s="9" t="s">
        <v>91</v>
      </c>
      <c r="AL826" s="9" t="s">
        <v>91</v>
      </c>
      <c r="AM826" s="9" t="s">
        <v>91</v>
      </c>
      <c r="AN826" s="9" t="s">
        <v>7197</v>
      </c>
      <c r="AO826" s="19" t="e">
        <f>EDATE(Table2[[#This Row],[Licensed to]], -13)</f>
        <v>#VALUE!</v>
      </c>
      <c r="AP826" s="19" t="e">
        <f>EDATE(Table2[[#This Row],[Licensed to]],-4)</f>
        <v>#VALUE!</v>
      </c>
      <c r="AQ826" s="19" t="e">
        <f>EDATE(Table2[[#This Row],[Licensed to]], -13)</f>
        <v>#VALUE!</v>
      </c>
      <c r="AR826" s="19" t="e">
        <f>EDATE(Table2[[#This Row],[Licensed to]],-4)</f>
        <v>#VALUE!</v>
      </c>
    </row>
    <row r="827" spans="1:44">
      <c r="A827" s="9" t="s">
        <v>7198</v>
      </c>
      <c r="B827" s="33">
        <v>42644</v>
      </c>
      <c r="C827" s="44">
        <v>44058</v>
      </c>
      <c r="D827" s="33">
        <f>Table3[[#This Row],[Closed Date]]+ (7*365)</f>
        <v>46613</v>
      </c>
      <c r="E827" s="33"/>
      <c r="F827" s="32"/>
      <c r="G827" s="32">
        <v>22593</v>
      </c>
      <c r="H827" s="32">
        <v>101164</v>
      </c>
      <c r="I827" s="33">
        <v>43374</v>
      </c>
      <c r="J827" s="33">
        <v>44104</v>
      </c>
      <c r="K827" s="32"/>
      <c r="L827" s="32" t="s">
        <v>93</v>
      </c>
      <c r="M827" s="32" t="s">
        <v>94</v>
      </c>
      <c r="N827" s="32">
        <v>5</v>
      </c>
      <c r="O827" s="9" t="s">
        <v>7199</v>
      </c>
      <c r="P827" s="9" t="s">
        <v>1166</v>
      </c>
      <c r="Q827" s="9" t="s">
        <v>7200</v>
      </c>
      <c r="R827" s="9" t="s">
        <v>2353</v>
      </c>
      <c r="S827" s="9" t="s">
        <v>2354</v>
      </c>
      <c r="T827" s="9"/>
      <c r="U827" s="9"/>
      <c r="V827" s="9"/>
      <c r="W827" s="9" t="s">
        <v>7201</v>
      </c>
      <c r="X827" s="9" t="s">
        <v>7202</v>
      </c>
      <c r="Y827" s="9"/>
      <c r="Z827" s="9" t="s">
        <v>7203</v>
      </c>
      <c r="AA827" s="9" t="s">
        <v>7204</v>
      </c>
      <c r="AB827" s="9" t="s">
        <v>87</v>
      </c>
      <c r="AC827" s="9" t="s">
        <v>272</v>
      </c>
      <c r="AD827" s="9" t="s">
        <v>306</v>
      </c>
      <c r="AE827" s="9" t="s">
        <v>87</v>
      </c>
      <c r="AF827" s="9" t="s">
        <v>154</v>
      </c>
      <c r="AG827" s="9" t="s">
        <v>307</v>
      </c>
      <c r="AH827" s="9" t="s">
        <v>91</v>
      </c>
      <c r="AI827" s="9" t="s">
        <v>91</v>
      </c>
      <c r="AJ827" s="9" t="s">
        <v>91</v>
      </c>
      <c r="AK827" s="9" t="s">
        <v>90</v>
      </c>
      <c r="AL827" s="9" t="s">
        <v>91</v>
      </c>
      <c r="AM827" s="9" t="s">
        <v>91</v>
      </c>
      <c r="AN827" s="9" t="s">
        <v>7205</v>
      </c>
      <c r="AO827" s="19" t="e">
        <f>EDATE(Table2[[#This Row],[Licensed to]], -13)</f>
        <v>#VALUE!</v>
      </c>
      <c r="AP827" s="19" t="e">
        <f>EDATE(Table2[[#This Row],[Licensed to]],-4)</f>
        <v>#VALUE!</v>
      </c>
      <c r="AQ827" s="19" t="e">
        <f>EDATE(Table2[[#This Row],[Licensed to]], -13)</f>
        <v>#VALUE!</v>
      </c>
      <c r="AR827" s="19" t="e">
        <f>EDATE(Table2[[#This Row],[Licensed to]],-4)</f>
        <v>#VALUE!</v>
      </c>
    </row>
    <row r="828" spans="1:44">
      <c r="A828" s="9" t="s">
        <v>7206</v>
      </c>
      <c r="B828" s="33">
        <v>37356</v>
      </c>
      <c r="C828" s="44">
        <v>41866</v>
      </c>
      <c r="D828" s="33">
        <f>Table3[[#This Row],[Closed Date]]+ (7*365)</f>
        <v>44421</v>
      </c>
      <c r="E828" s="33"/>
      <c r="F828" s="32"/>
      <c r="G828" s="32"/>
      <c r="H828" s="32">
        <v>221</v>
      </c>
      <c r="I828" s="33">
        <v>41821</v>
      </c>
      <c r="J828" s="33">
        <v>41896</v>
      </c>
      <c r="K828" s="32"/>
      <c r="L828" s="32" t="s">
        <v>93</v>
      </c>
      <c r="M828" s="32" t="s">
        <v>94</v>
      </c>
      <c r="N828" s="32">
        <v>5</v>
      </c>
      <c r="O828" s="9" t="s">
        <v>7207</v>
      </c>
      <c r="P828" s="9" t="s">
        <v>7208</v>
      </c>
      <c r="Q828" s="9" t="s">
        <v>7209</v>
      </c>
      <c r="R828" s="9" t="s">
        <v>506</v>
      </c>
      <c r="S828" s="9" t="s">
        <v>762</v>
      </c>
      <c r="T828" s="9"/>
      <c r="U828" s="9"/>
      <c r="V828" s="9" t="s">
        <v>763</v>
      </c>
      <c r="W828" s="9"/>
      <c r="X828" s="9" t="s">
        <v>764</v>
      </c>
      <c r="Y828" s="9"/>
      <c r="Z828" s="9" t="s">
        <v>765</v>
      </c>
      <c r="AA828" s="9" t="s">
        <v>7210</v>
      </c>
      <c r="AB828" s="9" t="s">
        <v>87</v>
      </c>
      <c r="AC828" s="9" t="s">
        <v>126</v>
      </c>
      <c r="AD828" s="9" t="s">
        <v>7210</v>
      </c>
      <c r="AE828" s="9" t="s">
        <v>87</v>
      </c>
      <c r="AF828" s="9" t="s">
        <v>126</v>
      </c>
      <c r="AG828" s="9" t="s">
        <v>7211</v>
      </c>
      <c r="AH828" s="9" t="s">
        <v>91</v>
      </c>
      <c r="AI828" s="9" t="s">
        <v>91</v>
      </c>
      <c r="AJ828" s="9" t="s">
        <v>91</v>
      </c>
      <c r="AK828" s="9" t="s">
        <v>91</v>
      </c>
      <c r="AL828" s="9" t="s">
        <v>91</v>
      </c>
      <c r="AM828" s="9" t="s">
        <v>91</v>
      </c>
      <c r="AN828" s="9"/>
      <c r="AO828" s="19" t="e">
        <f>EDATE(Table2[[#This Row],[Licensed to]], -13)</f>
        <v>#VALUE!</v>
      </c>
      <c r="AP828" s="19" t="e">
        <f>EDATE(Table2[[#This Row],[Licensed to]],-4)</f>
        <v>#VALUE!</v>
      </c>
      <c r="AQ828" s="19" t="e">
        <f>EDATE(Table2[[#This Row],[Licensed to]], -13)</f>
        <v>#VALUE!</v>
      </c>
      <c r="AR828" s="19" t="e">
        <f>EDATE(Table2[[#This Row],[Licensed to]],-4)</f>
        <v>#VALUE!</v>
      </c>
    </row>
    <row r="829" spans="1:44">
      <c r="A829" s="9" t="s">
        <v>7212</v>
      </c>
      <c r="B829" s="33">
        <v>36738</v>
      </c>
      <c r="C829" s="44">
        <v>44074</v>
      </c>
      <c r="D829" s="33">
        <f>Table3[[#This Row],[Closed Date]]+ (7*365)</f>
        <v>46629</v>
      </c>
      <c r="E829" s="33"/>
      <c r="F829" s="32"/>
      <c r="G829" s="32">
        <v>13614</v>
      </c>
      <c r="H829" s="32">
        <v>167</v>
      </c>
      <c r="I829" s="33">
        <v>43282</v>
      </c>
      <c r="J829" s="33">
        <v>44012</v>
      </c>
      <c r="K829" s="33">
        <v>44196</v>
      </c>
      <c r="L829" s="32" t="s">
        <v>93</v>
      </c>
      <c r="M829" s="32" t="s">
        <v>485</v>
      </c>
      <c r="N829" s="32">
        <v>5</v>
      </c>
      <c r="O829" s="9" t="s">
        <v>7213</v>
      </c>
      <c r="P829" s="9" t="s">
        <v>7214</v>
      </c>
      <c r="Q829" s="9" t="s">
        <v>3022</v>
      </c>
      <c r="R829" s="9" t="s">
        <v>7215</v>
      </c>
      <c r="S829" s="9" t="s">
        <v>3022</v>
      </c>
      <c r="T829" s="9" t="s">
        <v>3022</v>
      </c>
      <c r="U829" s="9" t="s">
        <v>2687</v>
      </c>
      <c r="V829" s="9" t="s">
        <v>7216</v>
      </c>
      <c r="W829" s="9" t="s">
        <v>7217</v>
      </c>
      <c r="X829" s="9" t="s">
        <v>7216</v>
      </c>
      <c r="Y829" s="9"/>
      <c r="Z829" s="9" t="s">
        <v>7218</v>
      </c>
      <c r="AA829" s="9" t="s">
        <v>7219</v>
      </c>
      <c r="AB829" s="9" t="s">
        <v>87</v>
      </c>
      <c r="AC829" s="9" t="s">
        <v>474</v>
      </c>
      <c r="AD829" s="9" t="s">
        <v>7219</v>
      </c>
      <c r="AE829" s="9" t="s">
        <v>87</v>
      </c>
      <c r="AF829" s="9" t="s">
        <v>474</v>
      </c>
      <c r="AG829" s="9" t="s">
        <v>595</v>
      </c>
      <c r="AH829" s="9" t="s">
        <v>91</v>
      </c>
      <c r="AI829" s="9" t="s">
        <v>91</v>
      </c>
      <c r="AJ829" s="9" t="s">
        <v>91</v>
      </c>
      <c r="AK829" s="9" t="s">
        <v>91</v>
      </c>
      <c r="AL829" s="9" t="s">
        <v>91</v>
      </c>
      <c r="AM829" s="9" t="s">
        <v>91</v>
      </c>
      <c r="AN829" s="9" t="s">
        <v>417</v>
      </c>
      <c r="AO829" s="19" t="e">
        <f>EDATE(Table2[[#This Row],[Licensed to]], -13)</f>
        <v>#VALUE!</v>
      </c>
      <c r="AP829" s="19" t="e">
        <f>EDATE(Table2[[#This Row],[Licensed to]],-4)</f>
        <v>#VALUE!</v>
      </c>
      <c r="AQ829" s="19" t="e">
        <f>EDATE(Table2[[#This Row],[Licensed to]], -13)</f>
        <v>#VALUE!</v>
      </c>
      <c r="AR829" s="19" t="e">
        <f>EDATE(Table2[[#This Row],[Licensed to]],-4)</f>
        <v>#VALUE!</v>
      </c>
    </row>
    <row r="830" spans="1:44">
      <c r="A830" s="9" t="s">
        <v>7220</v>
      </c>
      <c r="B830" s="33">
        <v>41183</v>
      </c>
      <c r="C830" s="44">
        <v>41725</v>
      </c>
      <c r="D830" s="33">
        <f>Table3[[#This Row],[Closed Date]]+ (7*365)</f>
        <v>44280</v>
      </c>
      <c r="E830" s="33"/>
      <c r="F830" s="32"/>
      <c r="G830" s="32"/>
      <c r="H830" s="32">
        <v>100988</v>
      </c>
      <c r="I830" s="33">
        <v>41183</v>
      </c>
      <c r="J830" s="33">
        <v>41547</v>
      </c>
      <c r="K830" s="33">
        <v>41728</v>
      </c>
      <c r="L830" s="32" t="s">
        <v>73</v>
      </c>
      <c r="M830" s="32" t="s">
        <v>94</v>
      </c>
      <c r="N830" s="32">
        <v>5</v>
      </c>
      <c r="O830" s="9" t="s">
        <v>7213</v>
      </c>
      <c r="P830" s="9" t="s">
        <v>7221</v>
      </c>
      <c r="Q830" s="9" t="s">
        <v>3022</v>
      </c>
      <c r="R830" s="9" t="s">
        <v>7215</v>
      </c>
      <c r="S830" s="9" t="s">
        <v>3022</v>
      </c>
      <c r="T830" s="9"/>
      <c r="U830" s="9"/>
      <c r="V830" s="9" t="s">
        <v>7216</v>
      </c>
      <c r="W830" s="9"/>
      <c r="X830" s="9" t="s">
        <v>7216</v>
      </c>
      <c r="Y830" s="9"/>
      <c r="Z830" s="9" t="s">
        <v>7218</v>
      </c>
      <c r="AA830" s="9" t="s">
        <v>7222</v>
      </c>
      <c r="AB830" s="9" t="s">
        <v>87</v>
      </c>
      <c r="AC830" s="9" t="s">
        <v>474</v>
      </c>
      <c r="AD830" s="9" t="s">
        <v>714</v>
      </c>
      <c r="AE830" s="9" t="s">
        <v>87</v>
      </c>
      <c r="AF830" s="9" t="s">
        <v>474</v>
      </c>
      <c r="AG830" s="9" t="s">
        <v>715</v>
      </c>
      <c r="AH830" s="9" t="s">
        <v>91</v>
      </c>
      <c r="AI830" s="9" t="s">
        <v>91</v>
      </c>
      <c r="AJ830" s="9" t="s">
        <v>91</v>
      </c>
      <c r="AK830" s="9" t="s">
        <v>91</v>
      </c>
      <c r="AL830" s="9" t="s">
        <v>91</v>
      </c>
      <c r="AM830" s="9" t="s">
        <v>90</v>
      </c>
      <c r="AN830" s="9"/>
      <c r="AO830" s="19" t="e">
        <f>EDATE(Table2[[#This Row],[Licensed to]], -13)</f>
        <v>#VALUE!</v>
      </c>
      <c r="AP830" s="19" t="e">
        <f>EDATE(Table2[[#This Row],[Licensed to]],-4)</f>
        <v>#VALUE!</v>
      </c>
      <c r="AQ830" s="19" t="e">
        <f>EDATE(Table2[[#This Row],[Licensed to]], -13)</f>
        <v>#VALUE!</v>
      </c>
      <c r="AR830" s="19" t="e">
        <f>EDATE(Table2[[#This Row],[Licensed to]],-4)</f>
        <v>#VALUE!</v>
      </c>
    </row>
    <row r="831" spans="1:44">
      <c r="A831" s="9" t="s">
        <v>7223</v>
      </c>
      <c r="B831" s="33">
        <v>41183</v>
      </c>
      <c r="C831" s="44">
        <v>41532</v>
      </c>
      <c r="D831" s="33">
        <f>Table3[[#This Row],[Closed Date]]+ (7*365)</f>
        <v>44087</v>
      </c>
      <c r="E831" s="33"/>
      <c r="F831" s="32"/>
      <c r="G831" s="32"/>
      <c r="H831" s="32">
        <v>100990</v>
      </c>
      <c r="I831" s="33">
        <v>41183</v>
      </c>
      <c r="J831" s="33">
        <v>41547</v>
      </c>
      <c r="K831" s="32"/>
      <c r="L831" s="32" t="s">
        <v>73</v>
      </c>
      <c r="M831" s="32" t="s">
        <v>94</v>
      </c>
      <c r="N831" s="32">
        <v>5</v>
      </c>
      <c r="O831" s="9" t="s">
        <v>7213</v>
      </c>
      <c r="P831" s="9" t="s">
        <v>7221</v>
      </c>
      <c r="Q831" s="9" t="s">
        <v>3022</v>
      </c>
      <c r="R831" s="9" t="s">
        <v>7215</v>
      </c>
      <c r="S831" s="9" t="s">
        <v>3022</v>
      </c>
      <c r="T831" s="9" t="s">
        <v>7224</v>
      </c>
      <c r="U831" s="9" t="s">
        <v>1793</v>
      </c>
      <c r="V831" s="9" t="s">
        <v>3369</v>
      </c>
      <c r="W831" s="9"/>
      <c r="X831" s="9" t="s">
        <v>7216</v>
      </c>
      <c r="Y831" s="9"/>
      <c r="Z831" s="9" t="s">
        <v>7218</v>
      </c>
      <c r="AA831" s="9" t="s">
        <v>7222</v>
      </c>
      <c r="AB831" s="9" t="s">
        <v>87</v>
      </c>
      <c r="AC831" s="9" t="s">
        <v>474</v>
      </c>
      <c r="AD831" s="9" t="s">
        <v>4865</v>
      </c>
      <c r="AE831" s="9" t="s">
        <v>87</v>
      </c>
      <c r="AF831" s="9" t="s">
        <v>474</v>
      </c>
      <c r="AG831" s="9" t="s">
        <v>4866</v>
      </c>
      <c r="AH831" s="9" t="s">
        <v>91</v>
      </c>
      <c r="AI831" s="9" t="s">
        <v>91</v>
      </c>
      <c r="AJ831" s="9" t="s">
        <v>91</v>
      </c>
      <c r="AK831" s="9" t="s">
        <v>91</v>
      </c>
      <c r="AL831" s="9" t="s">
        <v>91</v>
      </c>
      <c r="AM831" s="9" t="s">
        <v>91</v>
      </c>
      <c r="AN831" s="9"/>
      <c r="AO831" s="19" t="e">
        <f>EDATE(Table2[[#This Row],[Licensed to]], -13)</f>
        <v>#VALUE!</v>
      </c>
      <c r="AP831" s="19" t="e">
        <f>EDATE(Table2[[#This Row],[Licensed to]],-4)</f>
        <v>#VALUE!</v>
      </c>
      <c r="AQ831" s="19" t="e">
        <f>EDATE(Table2[[#This Row],[Licensed to]], -13)</f>
        <v>#VALUE!</v>
      </c>
      <c r="AR831" s="19" t="e">
        <f>EDATE(Table2[[#This Row],[Licensed to]],-4)</f>
        <v>#VALUE!</v>
      </c>
    </row>
    <row r="832" spans="1:44">
      <c r="A832" s="9" t="s">
        <v>7225</v>
      </c>
      <c r="B832" s="33">
        <v>40913</v>
      </c>
      <c r="C832" s="44">
        <v>45133</v>
      </c>
      <c r="D832" s="33">
        <f>Table3[[#This Row],[Closed Date]]+ (7*365)</f>
        <v>47688</v>
      </c>
      <c r="E832" s="33"/>
      <c r="F832" s="32"/>
      <c r="G832" s="32">
        <v>10642</v>
      </c>
      <c r="H832" s="32">
        <v>100929</v>
      </c>
      <c r="I832" s="33">
        <v>44927</v>
      </c>
      <c r="J832" s="33">
        <v>45657</v>
      </c>
      <c r="K832" s="32"/>
      <c r="L832" s="32" t="s">
        <v>93</v>
      </c>
      <c r="M832" s="32" t="s">
        <v>94</v>
      </c>
      <c r="N832" s="32">
        <v>2</v>
      </c>
      <c r="O832" s="9" t="s">
        <v>7226</v>
      </c>
      <c r="P832" s="9" t="s">
        <v>1531</v>
      </c>
      <c r="Q832" s="9" t="s">
        <v>7227</v>
      </c>
      <c r="R832" s="9" t="s">
        <v>7228</v>
      </c>
      <c r="S832" s="9" t="s">
        <v>3379</v>
      </c>
      <c r="T832" s="9"/>
      <c r="U832" s="9"/>
      <c r="V832" s="9"/>
      <c r="W832" s="9" t="s">
        <v>7229</v>
      </c>
      <c r="X832" s="9" t="s">
        <v>7230</v>
      </c>
      <c r="Y832" s="9"/>
      <c r="Z832" s="9" t="s">
        <v>7231</v>
      </c>
      <c r="AA832" s="9" t="s">
        <v>7232</v>
      </c>
      <c r="AB832" s="9" t="s">
        <v>87</v>
      </c>
      <c r="AC832" s="9" t="s">
        <v>385</v>
      </c>
      <c r="AD832" s="9" t="s">
        <v>7232</v>
      </c>
      <c r="AE832" s="9" t="s">
        <v>87</v>
      </c>
      <c r="AF832" s="9" t="s">
        <v>385</v>
      </c>
      <c r="AG832" s="9" t="s">
        <v>6811</v>
      </c>
      <c r="AH832" s="9" t="s">
        <v>90</v>
      </c>
      <c r="AI832" s="9" t="s">
        <v>91</v>
      </c>
      <c r="AJ832" s="9" t="s">
        <v>91</v>
      </c>
      <c r="AK832" s="9" t="s">
        <v>91</v>
      </c>
      <c r="AL832" s="9" t="s">
        <v>91</v>
      </c>
      <c r="AM832" s="9" t="s">
        <v>91</v>
      </c>
      <c r="AN832" s="9" t="s">
        <v>274</v>
      </c>
      <c r="AO832" s="19" t="e">
        <f>EDATE(Table2[[#This Row],[Licensed to]], -13)</f>
        <v>#VALUE!</v>
      </c>
      <c r="AP832" s="19" t="e">
        <f>EDATE(Table2[[#This Row],[Licensed to]],-4)</f>
        <v>#VALUE!</v>
      </c>
      <c r="AQ832" s="19" t="e">
        <f>EDATE(Table2[[#This Row],[Licensed to]], -13)</f>
        <v>#VALUE!</v>
      </c>
      <c r="AR832" s="19" t="e">
        <f>EDATE(Table2[[#This Row],[Licensed to]],-4)</f>
        <v>#VALUE!</v>
      </c>
    </row>
    <row r="833" spans="1:44">
      <c r="A833" s="9" t="s">
        <v>7233</v>
      </c>
      <c r="B833" s="32"/>
      <c r="C833" s="44">
        <v>38644</v>
      </c>
      <c r="D833" s="33">
        <f>Table3[[#This Row],[Closed Date]]+ (7*365)</f>
        <v>41199</v>
      </c>
      <c r="E833" s="33" t="s">
        <v>541</v>
      </c>
      <c r="F833" s="32"/>
      <c r="G833" s="32"/>
      <c r="H833" s="32">
        <v>296</v>
      </c>
      <c r="I833" s="32"/>
      <c r="J833" s="32"/>
      <c r="K833" s="32"/>
      <c r="L833" s="32"/>
      <c r="M833" s="32"/>
      <c r="N833" s="32"/>
      <c r="O833" s="9" t="s">
        <v>7234</v>
      </c>
      <c r="P833" s="9" t="s">
        <v>7235</v>
      </c>
      <c r="Q833" s="9" t="s">
        <v>7236</v>
      </c>
      <c r="R833" s="9"/>
      <c r="S833" s="9"/>
      <c r="T833" s="9"/>
      <c r="U833" s="9"/>
      <c r="V833" s="9" t="s">
        <v>7237</v>
      </c>
      <c r="W833" s="9"/>
      <c r="X833" s="9"/>
      <c r="Y833" s="9"/>
      <c r="Z833" s="9"/>
      <c r="AA833" s="9" t="s">
        <v>7238</v>
      </c>
      <c r="AB833" s="9" t="s">
        <v>87</v>
      </c>
      <c r="AC833" s="9" t="s">
        <v>474</v>
      </c>
      <c r="AD833" s="9" t="s">
        <v>7238</v>
      </c>
      <c r="AE833" s="9" t="s">
        <v>87</v>
      </c>
      <c r="AF833" s="9" t="s">
        <v>474</v>
      </c>
      <c r="AG833" s="9" t="s">
        <v>595</v>
      </c>
      <c r="AH833" s="9" t="s">
        <v>91</v>
      </c>
      <c r="AI833" s="9" t="s">
        <v>91</v>
      </c>
      <c r="AJ833" s="9" t="s">
        <v>91</v>
      </c>
      <c r="AK833" s="9" t="s">
        <v>91</v>
      </c>
      <c r="AL833" s="9" t="s">
        <v>91</v>
      </c>
      <c r="AM833" s="9" t="s">
        <v>90</v>
      </c>
      <c r="AN833" s="9" t="s">
        <v>274</v>
      </c>
      <c r="AO833" s="19" t="e">
        <f>EDATE(Table2[[#This Row],[Licensed to]], -13)</f>
        <v>#VALUE!</v>
      </c>
      <c r="AP833" s="19" t="e">
        <f>EDATE(Table2[[#This Row],[Licensed to]],-4)</f>
        <v>#VALUE!</v>
      </c>
      <c r="AQ833" s="19" t="e">
        <f>EDATE(Table2[[#This Row],[Licensed to]], -13)</f>
        <v>#VALUE!</v>
      </c>
      <c r="AR833" s="19" t="e">
        <f>EDATE(Table2[[#This Row],[Licensed to]],-4)</f>
        <v>#VALUE!</v>
      </c>
    </row>
    <row r="834" spans="1:44">
      <c r="A834" s="9" t="s">
        <v>7239</v>
      </c>
      <c r="B834" s="33">
        <v>39336</v>
      </c>
      <c r="C834" s="44">
        <v>42698</v>
      </c>
      <c r="D834" s="33">
        <f>Table3[[#This Row],[Closed Date]]+ (7*365)</f>
        <v>45253</v>
      </c>
      <c r="E834" s="33"/>
      <c r="F834" s="32"/>
      <c r="G834" s="32"/>
      <c r="H834" s="32">
        <v>100639</v>
      </c>
      <c r="I834" s="33">
        <v>42401</v>
      </c>
      <c r="J834" s="33">
        <v>43131</v>
      </c>
      <c r="K834" s="32"/>
      <c r="L834" s="32" t="s">
        <v>93</v>
      </c>
      <c r="M834" s="32" t="s">
        <v>94</v>
      </c>
      <c r="N834" s="32">
        <v>5</v>
      </c>
      <c r="O834" s="9" t="s">
        <v>7240</v>
      </c>
      <c r="P834" s="9" t="s">
        <v>7241</v>
      </c>
      <c r="Q834" s="9" t="s">
        <v>7242</v>
      </c>
      <c r="R834" s="9" t="s">
        <v>7243</v>
      </c>
      <c r="S834" s="9" t="s">
        <v>7244</v>
      </c>
      <c r="T834" s="9"/>
      <c r="U834" s="9"/>
      <c r="V834" s="9" t="s">
        <v>7245</v>
      </c>
      <c r="W834" s="9"/>
      <c r="X834" s="9" t="s">
        <v>7246</v>
      </c>
      <c r="Y834" s="9"/>
      <c r="Z834" s="9" t="s">
        <v>7247</v>
      </c>
      <c r="AA834" s="9" t="s">
        <v>7248</v>
      </c>
      <c r="AB834" s="9" t="s">
        <v>87</v>
      </c>
      <c r="AC834" s="9" t="s">
        <v>272</v>
      </c>
      <c r="AD834" s="9" t="s">
        <v>7249</v>
      </c>
      <c r="AE834" s="9" t="s">
        <v>87</v>
      </c>
      <c r="AF834" s="9" t="s">
        <v>272</v>
      </c>
      <c r="AG834" s="9" t="s">
        <v>7250</v>
      </c>
      <c r="AH834" s="9" t="s">
        <v>91</v>
      </c>
      <c r="AI834" s="9" t="s">
        <v>91</v>
      </c>
      <c r="AJ834" s="9" t="s">
        <v>91</v>
      </c>
      <c r="AK834" s="9" t="s">
        <v>91</v>
      </c>
      <c r="AL834" s="9" t="s">
        <v>91</v>
      </c>
      <c r="AM834" s="9" t="s">
        <v>91</v>
      </c>
      <c r="AN834" s="9" t="s">
        <v>274</v>
      </c>
      <c r="AO834" s="19" t="e">
        <f>EDATE(Table2[[#This Row],[Licensed to]], -13)</f>
        <v>#VALUE!</v>
      </c>
      <c r="AP834" s="19" t="e">
        <f>EDATE(Table2[[#This Row],[Licensed to]],-4)</f>
        <v>#VALUE!</v>
      </c>
      <c r="AQ834" s="19" t="e">
        <f>EDATE(Table2[[#This Row],[Licensed to]], -13)</f>
        <v>#VALUE!</v>
      </c>
      <c r="AR834" s="19" t="e">
        <f>EDATE(Table2[[#This Row],[Licensed to]],-4)</f>
        <v>#VALUE!</v>
      </c>
    </row>
    <row r="835" spans="1:44">
      <c r="A835" s="9" t="s">
        <v>7251</v>
      </c>
      <c r="B835" s="33">
        <v>39737</v>
      </c>
      <c r="C835" s="44">
        <v>44771</v>
      </c>
      <c r="D835" s="33">
        <f>Table3[[#This Row],[Closed Date]]+ (7*365)</f>
        <v>47326</v>
      </c>
      <c r="E835" s="33"/>
      <c r="F835" s="32"/>
      <c r="G835" s="32">
        <v>16128</v>
      </c>
      <c r="H835" s="32">
        <v>100720</v>
      </c>
      <c r="I835" s="33">
        <v>44593</v>
      </c>
      <c r="J835" s="33">
        <v>45322</v>
      </c>
      <c r="K835" s="32"/>
      <c r="L835" s="32" t="s">
        <v>93</v>
      </c>
      <c r="M835" s="32" t="s">
        <v>485</v>
      </c>
      <c r="N835" s="32">
        <v>5</v>
      </c>
      <c r="O835" s="9" t="s">
        <v>7240</v>
      </c>
      <c r="P835" s="9" t="s">
        <v>7241</v>
      </c>
      <c r="Q835" s="9" t="s">
        <v>7242</v>
      </c>
      <c r="R835" s="9" t="s">
        <v>3648</v>
      </c>
      <c r="S835" s="9" t="s">
        <v>7252</v>
      </c>
      <c r="T835" s="9"/>
      <c r="U835" s="9"/>
      <c r="V835" s="9" t="s">
        <v>7253</v>
      </c>
      <c r="W835" s="9"/>
      <c r="X835" s="9" t="s">
        <v>7253</v>
      </c>
      <c r="Y835" s="9"/>
      <c r="Z835" s="9" t="s">
        <v>7247</v>
      </c>
      <c r="AA835" s="9" t="s">
        <v>7248</v>
      </c>
      <c r="AB835" s="9" t="s">
        <v>87</v>
      </c>
      <c r="AC835" s="9" t="s">
        <v>272</v>
      </c>
      <c r="AD835" s="9" t="s">
        <v>7248</v>
      </c>
      <c r="AE835" s="9" t="s">
        <v>87</v>
      </c>
      <c r="AF835" s="9" t="s">
        <v>272</v>
      </c>
      <c r="AG835" s="9" t="s">
        <v>7254</v>
      </c>
      <c r="AH835" s="9" t="s">
        <v>90</v>
      </c>
      <c r="AI835" s="9" t="s">
        <v>91</v>
      </c>
      <c r="AJ835" s="9" t="s">
        <v>91</v>
      </c>
      <c r="AK835" s="9" t="s">
        <v>91</v>
      </c>
      <c r="AL835" s="9" t="s">
        <v>91</v>
      </c>
      <c r="AM835" s="9" t="s">
        <v>91</v>
      </c>
      <c r="AN835" s="9"/>
      <c r="AO835" s="19" t="e">
        <f>EDATE(Table2[[#This Row],[Licensed to]], -13)</f>
        <v>#VALUE!</v>
      </c>
      <c r="AP835" s="19" t="e">
        <f>EDATE(Table2[[#This Row],[Licensed to]],-4)</f>
        <v>#VALUE!</v>
      </c>
      <c r="AQ835" s="19" t="e">
        <f>EDATE(Table2[[#This Row],[Licensed to]], -13)</f>
        <v>#VALUE!</v>
      </c>
      <c r="AR835" s="19" t="e">
        <f>EDATE(Table2[[#This Row],[Licensed to]],-4)</f>
        <v>#VALUE!</v>
      </c>
    </row>
    <row r="836" spans="1:44">
      <c r="A836" s="9" t="s">
        <v>7255</v>
      </c>
      <c r="B836" s="33">
        <v>38580</v>
      </c>
      <c r="C836" s="44">
        <v>38949</v>
      </c>
      <c r="D836" s="33">
        <f>Table3[[#This Row],[Closed Date]]+ (7*365)</f>
        <v>41504</v>
      </c>
      <c r="E836" s="33">
        <v>45817</v>
      </c>
      <c r="F836" s="32"/>
      <c r="G836" s="32"/>
      <c r="H836" s="32">
        <v>100446</v>
      </c>
      <c r="I836" s="33">
        <v>38945</v>
      </c>
      <c r="J836" s="33">
        <v>39309</v>
      </c>
      <c r="K836" s="32"/>
      <c r="L836" s="32" t="s">
        <v>93</v>
      </c>
      <c r="M836" s="32" t="s">
        <v>94</v>
      </c>
      <c r="N836" s="32">
        <v>5</v>
      </c>
      <c r="O836" s="9" t="s">
        <v>7256</v>
      </c>
      <c r="P836" s="9" t="s">
        <v>7257</v>
      </c>
      <c r="Q836" s="9" t="s">
        <v>2979</v>
      </c>
      <c r="R836" s="9"/>
      <c r="S836" s="9"/>
      <c r="T836" s="9"/>
      <c r="U836" s="9"/>
      <c r="V836" s="9" t="s">
        <v>7258</v>
      </c>
      <c r="W836" s="9"/>
      <c r="X836" s="9"/>
      <c r="Y836" s="9"/>
      <c r="Z836" s="9"/>
      <c r="AA836" s="9" t="s">
        <v>7259</v>
      </c>
      <c r="AB836" s="9" t="s">
        <v>1786</v>
      </c>
      <c r="AC836" s="9" t="s">
        <v>1787</v>
      </c>
      <c r="AD836" s="9" t="s">
        <v>7260</v>
      </c>
      <c r="AE836" s="9" t="s">
        <v>87</v>
      </c>
      <c r="AF836" s="9" t="s">
        <v>385</v>
      </c>
      <c r="AG836" s="9" t="s">
        <v>7261</v>
      </c>
      <c r="AH836" s="9" t="s">
        <v>91</v>
      </c>
      <c r="AI836" s="9" t="s">
        <v>91</v>
      </c>
      <c r="AJ836" s="9" t="s">
        <v>91</v>
      </c>
      <c r="AK836" s="9" t="s">
        <v>91</v>
      </c>
      <c r="AL836" s="9" t="s">
        <v>91</v>
      </c>
      <c r="AM836" s="9" t="s">
        <v>91</v>
      </c>
      <c r="AN836" s="9" t="s">
        <v>7262</v>
      </c>
      <c r="AO836" s="19" t="e">
        <f>EDATE(Table2[[#This Row],[Licensed to]], -13)</f>
        <v>#VALUE!</v>
      </c>
      <c r="AP836" s="19" t="e">
        <f>EDATE(Table2[[#This Row],[Licensed to]],-4)</f>
        <v>#VALUE!</v>
      </c>
      <c r="AQ836" s="19" t="e">
        <f>EDATE(Table2[[#This Row],[Licensed to]], -13)</f>
        <v>#VALUE!</v>
      </c>
      <c r="AR836" s="19" t="e">
        <f>EDATE(Table2[[#This Row],[Licensed to]],-4)</f>
        <v>#VALUE!</v>
      </c>
    </row>
    <row r="837" spans="1:44">
      <c r="A837" s="9" t="s">
        <v>7263</v>
      </c>
      <c r="B837" s="33">
        <v>40617</v>
      </c>
      <c r="C837" s="44">
        <v>40756</v>
      </c>
      <c r="D837" s="33">
        <f>Table3[[#This Row],[Closed Date]]+ (7*365)</f>
        <v>43311</v>
      </c>
      <c r="E837" s="33"/>
      <c r="F837" s="32"/>
      <c r="G837" s="32"/>
      <c r="H837" s="32">
        <v>100896</v>
      </c>
      <c r="I837" s="33">
        <v>40617</v>
      </c>
      <c r="J837" s="33">
        <v>40999</v>
      </c>
      <c r="K837" s="32"/>
      <c r="L837" s="32" t="s">
        <v>73</v>
      </c>
      <c r="M837" s="32" t="s">
        <v>94</v>
      </c>
      <c r="N837" s="32">
        <v>3</v>
      </c>
      <c r="O837" s="9" t="s">
        <v>7264</v>
      </c>
      <c r="P837" s="9" t="s">
        <v>5621</v>
      </c>
      <c r="Q837" s="9" t="s">
        <v>7265</v>
      </c>
      <c r="R837" s="9" t="s">
        <v>3658</v>
      </c>
      <c r="S837" s="9" t="s">
        <v>901</v>
      </c>
      <c r="T837" s="9"/>
      <c r="U837" s="9"/>
      <c r="V837" s="9" t="s">
        <v>7266</v>
      </c>
      <c r="W837" s="9"/>
      <c r="X837" s="9" t="s">
        <v>7267</v>
      </c>
      <c r="Y837" s="9"/>
      <c r="Z837" s="9" t="s">
        <v>7268</v>
      </c>
      <c r="AA837" s="9" t="s">
        <v>6672</v>
      </c>
      <c r="AB837" s="9" t="s">
        <v>87</v>
      </c>
      <c r="AC837" s="9" t="s">
        <v>385</v>
      </c>
      <c r="AD837" s="9" t="s">
        <v>6672</v>
      </c>
      <c r="AE837" s="9" t="s">
        <v>87</v>
      </c>
      <c r="AF837" s="9" t="s">
        <v>385</v>
      </c>
      <c r="AG837" s="9" t="s">
        <v>7269</v>
      </c>
      <c r="AH837" s="9" t="s">
        <v>91</v>
      </c>
      <c r="AI837" s="9" t="s">
        <v>91</v>
      </c>
      <c r="AJ837" s="9" t="s">
        <v>91</v>
      </c>
      <c r="AK837" s="9" t="s">
        <v>91</v>
      </c>
      <c r="AL837" s="9" t="s">
        <v>91</v>
      </c>
      <c r="AM837" s="9" t="s">
        <v>91</v>
      </c>
      <c r="AN837" s="9" t="s">
        <v>7270</v>
      </c>
      <c r="AO837" s="19" t="e">
        <f>EDATE(Table2[[#This Row],[Licensed to]], -13)</f>
        <v>#VALUE!</v>
      </c>
      <c r="AP837" s="19" t="e">
        <f>EDATE(Table2[[#This Row],[Licensed to]],-4)</f>
        <v>#VALUE!</v>
      </c>
      <c r="AQ837" s="19" t="e">
        <f>EDATE(Table2[[#This Row],[Licensed to]], -13)</f>
        <v>#VALUE!</v>
      </c>
      <c r="AR837" s="19" t="e">
        <f>EDATE(Table2[[#This Row],[Licensed to]],-4)</f>
        <v>#VALUE!</v>
      </c>
    </row>
    <row r="838" spans="1:44">
      <c r="A838" s="9" t="s">
        <v>7271</v>
      </c>
      <c r="B838" s="33">
        <v>37069</v>
      </c>
      <c r="C838" s="44">
        <v>41096</v>
      </c>
      <c r="D838" s="33">
        <f>Table3[[#This Row],[Closed Date]]+ (7*365)</f>
        <v>43651</v>
      </c>
      <c r="E838" s="33"/>
      <c r="F838" s="32"/>
      <c r="G838" s="32"/>
      <c r="H838" s="32">
        <v>190</v>
      </c>
      <c r="I838" s="33">
        <v>40904</v>
      </c>
      <c r="J838" s="33">
        <v>41638</v>
      </c>
      <c r="K838" s="32"/>
      <c r="L838" s="32" t="s">
        <v>93</v>
      </c>
      <c r="M838" s="32" t="s">
        <v>94</v>
      </c>
      <c r="N838" s="32">
        <v>5</v>
      </c>
      <c r="O838" s="9" t="s">
        <v>705</v>
      </c>
      <c r="P838" s="9" t="s">
        <v>706</v>
      </c>
      <c r="Q838" s="9" t="s">
        <v>707</v>
      </c>
      <c r="R838" s="9" t="s">
        <v>708</v>
      </c>
      <c r="S838" s="9" t="s">
        <v>709</v>
      </c>
      <c r="T838" s="9"/>
      <c r="U838" s="9"/>
      <c r="V838" s="9" t="s">
        <v>710</v>
      </c>
      <c r="W838" s="9"/>
      <c r="X838" s="9"/>
      <c r="Y838" s="9"/>
      <c r="Z838" s="9" t="s">
        <v>711</v>
      </c>
      <c r="AA838" s="9" t="s">
        <v>7272</v>
      </c>
      <c r="AB838" s="9" t="s">
        <v>87</v>
      </c>
      <c r="AC838" s="9" t="s">
        <v>713</v>
      </c>
      <c r="AD838" s="9" t="s">
        <v>679</v>
      </c>
      <c r="AE838" s="9" t="s">
        <v>87</v>
      </c>
      <c r="AF838" s="9" t="s">
        <v>474</v>
      </c>
      <c r="AG838" s="9" t="s">
        <v>680</v>
      </c>
      <c r="AH838" s="9" t="s">
        <v>91</v>
      </c>
      <c r="AI838" s="9" t="s">
        <v>91</v>
      </c>
      <c r="AJ838" s="9" t="s">
        <v>91</v>
      </c>
      <c r="AK838" s="9" t="s">
        <v>91</v>
      </c>
      <c r="AL838" s="9" t="s">
        <v>91</v>
      </c>
      <c r="AM838" s="9" t="s">
        <v>90</v>
      </c>
      <c r="AN838" s="9" t="s">
        <v>7273</v>
      </c>
      <c r="AO838" s="19" t="e">
        <f>EDATE(Table2[[#This Row],[Licensed to]], -13)</f>
        <v>#VALUE!</v>
      </c>
      <c r="AP838" s="19" t="e">
        <f>EDATE(Table2[[#This Row],[Licensed to]],-4)</f>
        <v>#VALUE!</v>
      </c>
      <c r="AQ838" s="19" t="e">
        <f>EDATE(Table2[[#This Row],[Licensed to]], -13)</f>
        <v>#VALUE!</v>
      </c>
      <c r="AR838" s="19" t="e">
        <f>EDATE(Table2[[#This Row],[Licensed to]],-4)</f>
        <v>#VALUE!</v>
      </c>
    </row>
    <row r="839" spans="1:44">
      <c r="A839" s="9" t="s">
        <v>7274</v>
      </c>
      <c r="B839" s="33">
        <v>39924</v>
      </c>
      <c r="C839" s="44">
        <v>41361</v>
      </c>
      <c r="D839" s="33">
        <f>Table3[[#This Row],[Closed Date]]+ (7*365)</f>
        <v>43916</v>
      </c>
      <c r="E839" s="33"/>
      <c r="F839" s="32"/>
      <c r="G839" s="32"/>
      <c r="H839" s="32">
        <v>100741</v>
      </c>
      <c r="I839" s="33">
        <v>41061</v>
      </c>
      <c r="J839" s="33">
        <v>41790</v>
      </c>
      <c r="K839" s="32"/>
      <c r="L839" s="32" t="s">
        <v>93</v>
      </c>
      <c r="M839" s="32" t="s">
        <v>94</v>
      </c>
      <c r="N839" s="32">
        <v>5</v>
      </c>
      <c r="O839" s="9" t="s">
        <v>7275</v>
      </c>
      <c r="P839" s="9" t="s">
        <v>7276</v>
      </c>
      <c r="Q839" s="9" t="s">
        <v>7277</v>
      </c>
      <c r="R839" s="9" t="s">
        <v>749</v>
      </c>
      <c r="S839" s="9" t="s">
        <v>7278</v>
      </c>
      <c r="T839" s="9"/>
      <c r="U839" s="9"/>
      <c r="V839" s="9" t="s">
        <v>7279</v>
      </c>
      <c r="W839" s="9"/>
      <c r="X839" s="9" t="s">
        <v>7280</v>
      </c>
      <c r="Y839" s="9"/>
      <c r="Z839" s="9" t="s">
        <v>7281</v>
      </c>
      <c r="AA839" s="9" t="s">
        <v>7282</v>
      </c>
      <c r="AB839" s="9" t="s">
        <v>334</v>
      </c>
      <c r="AC839" s="9" t="s">
        <v>335</v>
      </c>
      <c r="AD839" s="9" t="s">
        <v>1733</v>
      </c>
      <c r="AE839" s="9" t="s">
        <v>334</v>
      </c>
      <c r="AF839" s="9" t="s">
        <v>335</v>
      </c>
      <c r="AG839" s="9" t="s">
        <v>1734</v>
      </c>
      <c r="AH839" s="9" t="s">
        <v>91</v>
      </c>
      <c r="AI839" s="9" t="s">
        <v>91</v>
      </c>
      <c r="AJ839" s="9" t="s">
        <v>91</v>
      </c>
      <c r="AK839" s="9" t="s">
        <v>91</v>
      </c>
      <c r="AL839" s="9" t="s">
        <v>90</v>
      </c>
      <c r="AM839" s="9" t="s">
        <v>91</v>
      </c>
      <c r="AN839" s="9"/>
      <c r="AO839" s="19" t="e">
        <f>EDATE(Table2[[#This Row],[Licensed to]], -13)</f>
        <v>#VALUE!</v>
      </c>
      <c r="AP839" s="19" t="e">
        <f>EDATE(Table2[[#This Row],[Licensed to]],-4)</f>
        <v>#VALUE!</v>
      </c>
      <c r="AQ839" s="19" t="e">
        <f>EDATE(Table2[[#This Row],[Licensed to]], -13)</f>
        <v>#VALUE!</v>
      </c>
      <c r="AR839" s="19" t="e">
        <f>EDATE(Table2[[#This Row],[Licensed to]],-4)</f>
        <v>#VALUE!</v>
      </c>
    </row>
    <row r="840" spans="1:44">
      <c r="A840" s="9" t="s">
        <v>7283</v>
      </c>
      <c r="B840" s="33">
        <v>37678</v>
      </c>
      <c r="C840" s="44">
        <v>39705</v>
      </c>
      <c r="D840" s="33">
        <f>Table3[[#This Row],[Closed Date]]+ (7*365)</f>
        <v>42260</v>
      </c>
      <c r="E840" s="33">
        <v>45817</v>
      </c>
      <c r="F840" s="32"/>
      <c r="G840" s="32"/>
      <c r="H840" s="32">
        <v>243</v>
      </c>
      <c r="I840" s="33">
        <v>38975</v>
      </c>
      <c r="J840" s="33">
        <v>39705</v>
      </c>
      <c r="K840" s="32"/>
      <c r="L840" s="32" t="s">
        <v>93</v>
      </c>
      <c r="M840" s="32" t="s">
        <v>94</v>
      </c>
      <c r="N840" s="32">
        <v>5</v>
      </c>
      <c r="O840" s="9" t="s">
        <v>7284</v>
      </c>
      <c r="P840" s="9" t="s">
        <v>7276</v>
      </c>
      <c r="Q840" s="9" t="s">
        <v>7277</v>
      </c>
      <c r="R840" s="9" t="s">
        <v>7285</v>
      </c>
      <c r="S840" s="9" t="s">
        <v>7286</v>
      </c>
      <c r="T840" s="9"/>
      <c r="U840" s="9"/>
      <c r="V840" s="9" t="s">
        <v>7287</v>
      </c>
      <c r="W840" s="9"/>
      <c r="X840" s="9"/>
      <c r="Y840" s="9"/>
      <c r="Z840" s="9" t="s">
        <v>7288</v>
      </c>
      <c r="AA840" s="9" t="s">
        <v>7282</v>
      </c>
      <c r="AB840" s="9" t="s">
        <v>334</v>
      </c>
      <c r="AC840" s="9" t="s">
        <v>335</v>
      </c>
      <c r="AD840" s="9" t="s">
        <v>1733</v>
      </c>
      <c r="AE840" s="9" t="s">
        <v>334</v>
      </c>
      <c r="AF840" s="9" t="s">
        <v>335</v>
      </c>
      <c r="AG840" s="9" t="s">
        <v>1734</v>
      </c>
      <c r="AH840" s="9" t="s">
        <v>91</v>
      </c>
      <c r="AI840" s="9" t="s">
        <v>91</v>
      </c>
      <c r="AJ840" s="9" t="s">
        <v>91</v>
      </c>
      <c r="AK840" s="9" t="s">
        <v>91</v>
      </c>
      <c r="AL840" s="9" t="s">
        <v>90</v>
      </c>
      <c r="AM840" s="9" t="s">
        <v>91</v>
      </c>
      <c r="AN840" s="9" t="s">
        <v>7289</v>
      </c>
      <c r="AO840" s="19" t="e">
        <f>EDATE(Table2[[#This Row],[Licensed to]], -13)</f>
        <v>#VALUE!</v>
      </c>
      <c r="AP840" s="19" t="e">
        <f>EDATE(Table2[[#This Row],[Licensed to]],-4)</f>
        <v>#VALUE!</v>
      </c>
      <c r="AQ840" s="19" t="e">
        <f>EDATE(Table2[[#This Row],[Licensed to]], -13)</f>
        <v>#VALUE!</v>
      </c>
      <c r="AR840" s="19" t="e">
        <f>EDATE(Table2[[#This Row],[Licensed to]],-4)</f>
        <v>#VALUE!</v>
      </c>
    </row>
    <row r="841" spans="1:44">
      <c r="A841" s="9" t="s">
        <v>7290</v>
      </c>
      <c r="B841" s="32"/>
      <c r="C841" s="44">
        <v>39675</v>
      </c>
      <c r="D841" s="33">
        <f>Table3[[#This Row],[Closed Date]]+ (7*365)</f>
        <v>42230</v>
      </c>
      <c r="E841" s="33">
        <v>45817</v>
      </c>
      <c r="F841" s="32"/>
      <c r="G841" s="32"/>
      <c r="H841" s="32">
        <v>100374</v>
      </c>
      <c r="I841" s="33">
        <v>38938</v>
      </c>
      <c r="J841" s="33">
        <v>39668</v>
      </c>
      <c r="K841" s="32"/>
      <c r="L841" s="32" t="s">
        <v>93</v>
      </c>
      <c r="M841" s="32"/>
      <c r="N841" s="32">
        <v>5</v>
      </c>
      <c r="O841" s="9" t="s">
        <v>7284</v>
      </c>
      <c r="P841" s="9" t="s">
        <v>7276</v>
      </c>
      <c r="Q841" s="9" t="s">
        <v>7277</v>
      </c>
      <c r="R841" s="9" t="s">
        <v>289</v>
      </c>
      <c r="S841" s="9" t="s">
        <v>7277</v>
      </c>
      <c r="T841" s="9"/>
      <c r="U841" s="9"/>
      <c r="V841" s="9" t="s">
        <v>7291</v>
      </c>
      <c r="W841" s="9"/>
      <c r="X841" s="9"/>
      <c r="Y841" s="9"/>
      <c r="Z841" s="9" t="s">
        <v>7288</v>
      </c>
      <c r="AA841" s="9" t="s">
        <v>7282</v>
      </c>
      <c r="AB841" s="9" t="s">
        <v>334</v>
      </c>
      <c r="AC841" s="9" t="s">
        <v>335</v>
      </c>
      <c r="AD841" s="9" t="s">
        <v>6510</v>
      </c>
      <c r="AE841" s="9" t="s">
        <v>334</v>
      </c>
      <c r="AF841" s="9" t="s">
        <v>335</v>
      </c>
      <c r="AG841" s="9" t="s">
        <v>6511</v>
      </c>
      <c r="AH841" s="9" t="s">
        <v>91</v>
      </c>
      <c r="AI841" s="9" t="s">
        <v>91</v>
      </c>
      <c r="AJ841" s="9" t="s">
        <v>91</v>
      </c>
      <c r="AK841" s="9" t="s">
        <v>91</v>
      </c>
      <c r="AL841" s="9" t="s">
        <v>91</v>
      </c>
      <c r="AM841" s="9" t="s">
        <v>91</v>
      </c>
      <c r="AN841" s="9" t="s">
        <v>7273</v>
      </c>
      <c r="AO841" s="19" t="e">
        <f>EDATE(Table2[[#This Row],[Licensed to]], -13)</f>
        <v>#VALUE!</v>
      </c>
      <c r="AP841" s="19" t="e">
        <f>EDATE(Table2[[#This Row],[Licensed to]],-4)</f>
        <v>#VALUE!</v>
      </c>
      <c r="AQ841" s="19" t="e">
        <f>EDATE(Table2[[#This Row],[Licensed to]], -13)</f>
        <v>#VALUE!</v>
      </c>
      <c r="AR841" s="19" t="e">
        <f>EDATE(Table2[[#This Row],[Licensed to]],-4)</f>
        <v>#VALUE!</v>
      </c>
    </row>
    <row r="842" spans="1:44">
      <c r="A842" s="9" t="s">
        <v>7292</v>
      </c>
      <c r="B842" s="32"/>
      <c r="C842" s="44">
        <v>39675</v>
      </c>
      <c r="D842" s="33">
        <f>Table3[[#This Row],[Closed Date]]+ (7*365)</f>
        <v>42230</v>
      </c>
      <c r="E842" s="33">
        <v>45817</v>
      </c>
      <c r="F842" s="32"/>
      <c r="G842" s="32"/>
      <c r="H842" s="32">
        <v>100445</v>
      </c>
      <c r="I842" s="33">
        <v>39302</v>
      </c>
      <c r="J842" s="33">
        <v>40032</v>
      </c>
      <c r="K842" s="32"/>
      <c r="L842" s="32" t="s">
        <v>93</v>
      </c>
      <c r="M842" s="32"/>
      <c r="N842" s="32">
        <v>5</v>
      </c>
      <c r="O842" s="9" t="s">
        <v>7284</v>
      </c>
      <c r="P842" s="9" t="s">
        <v>7276</v>
      </c>
      <c r="Q842" s="9" t="s">
        <v>7277</v>
      </c>
      <c r="R842" s="9" t="s">
        <v>289</v>
      </c>
      <c r="S842" s="9" t="s">
        <v>7277</v>
      </c>
      <c r="T842" s="9"/>
      <c r="U842" s="9"/>
      <c r="V842" s="9" t="s">
        <v>7293</v>
      </c>
      <c r="W842" s="9"/>
      <c r="X842" s="9"/>
      <c r="Y842" s="9"/>
      <c r="Z842" s="9" t="s">
        <v>7288</v>
      </c>
      <c r="AA842" s="9" t="s">
        <v>7282</v>
      </c>
      <c r="AB842" s="9" t="s">
        <v>334</v>
      </c>
      <c r="AC842" s="9" t="s">
        <v>335</v>
      </c>
      <c r="AD842" s="9" t="s">
        <v>7294</v>
      </c>
      <c r="AE842" s="9" t="s">
        <v>334</v>
      </c>
      <c r="AF842" s="9" t="s">
        <v>335</v>
      </c>
      <c r="AG842" s="9" t="s">
        <v>7295</v>
      </c>
      <c r="AH842" s="9" t="s">
        <v>91</v>
      </c>
      <c r="AI842" s="9" t="s">
        <v>91</v>
      </c>
      <c r="AJ842" s="9" t="s">
        <v>91</v>
      </c>
      <c r="AK842" s="9" t="s">
        <v>91</v>
      </c>
      <c r="AL842" s="9" t="s">
        <v>91</v>
      </c>
      <c r="AM842" s="9" t="s">
        <v>91</v>
      </c>
      <c r="AN842" s="9" t="s">
        <v>7273</v>
      </c>
      <c r="AO842" s="19" t="e">
        <f>EDATE(Table2[[#This Row],[Licensed to]], -13)</f>
        <v>#VALUE!</v>
      </c>
      <c r="AP842" s="19" t="e">
        <f>EDATE(Table2[[#This Row],[Licensed to]],-4)</f>
        <v>#VALUE!</v>
      </c>
      <c r="AQ842" s="19" t="e">
        <f>EDATE(Table2[[#This Row],[Licensed to]], -13)</f>
        <v>#VALUE!</v>
      </c>
      <c r="AR842" s="19" t="e">
        <f>EDATE(Table2[[#This Row],[Licensed to]],-4)</f>
        <v>#VALUE!</v>
      </c>
    </row>
    <row r="843" spans="1:44">
      <c r="A843" s="9" t="s">
        <v>7296</v>
      </c>
      <c r="B843" s="33">
        <v>38460</v>
      </c>
      <c r="C843" s="44">
        <v>43311</v>
      </c>
      <c r="D843" s="33">
        <f>Table3[[#This Row],[Closed Date]]+ (7*365)</f>
        <v>45866</v>
      </c>
      <c r="E843" s="33"/>
      <c r="F843" s="32"/>
      <c r="G843" s="32"/>
      <c r="H843" s="32">
        <v>100415</v>
      </c>
      <c r="I843" s="33">
        <v>42614</v>
      </c>
      <c r="J843" s="33">
        <v>43343</v>
      </c>
      <c r="K843" s="32"/>
      <c r="L843" s="32" t="s">
        <v>93</v>
      </c>
      <c r="M843" s="32" t="s">
        <v>94</v>
      </c>
      <c r="N843" s="32">
        <v>5</v>
      </c>
      <c r="O843" s="9" t="s">
        <v>7297</v>
      </c>
      <c r="P843" s="9" t="s">
        <v>7298</v>
      </c>
      <c r="Q843" s="9" t="s">
        <v>7299</v>
      </c>
      <c r="R843" s="9" t="s">
        <v>7300</v>
      </c>
      <c r="S843" s="9" t="s">
        <v>7301</v>
      </c>
      <c r="T843" s="9" t="s">
        <v>7302</v>
      </c>
      <c r="U843" s="9"/>
      <c r="V843" s="9" t="s">
        <v>7303</v>
      </c>
      <c r="W843" s="9"/>
      <c r="X843" s="9" t="s">
        <v>7304</v>
      </c>
      <c r="Y843" s="9" t="s">
        <v>7305</v>
      </c>
      <c r="Z843" s="9" t="s">
        <v>7306</v>
      </c>
      <c r="AA843" s="9" t="s">
        <v>7307</v>
      </c>
      <c r="AB843" s="9" t="s">
        <v>87</v>
      </c>
      <c r="AC843" s="9" t="s">
        <v>427</v>
      </c>
      <c r="AD843" s="9" t="s">
        <v>7308</v>
      </c>
      <c r="AE843" s="9" t="s">
        <v>87</v>
      </c>
      <c r="AF843" s="9" t="s">
        <v>474</v>
      </c>
      <c r="AG843" s="9" t="s">
        <v>7309</v>
      </c>
      <c r="AH843" s="9" t="s">
        <v>91</v>
      </c>
      <c r="AI843" s="9" t="s">
        <v>91</v>
      </c>
      <c r="AJ843" s="9" t="s">
        <v>91</v>
      </c>
      <c r="AK843" s="9" t="s">
        <v>91</v>
      </c>
      <c r="AL843" s="9" t="s">
        <v>91</v>
      </c>
      <c r="AM843" s="9" t="s">
        <v>91</v>
      </c>
      <c r="AN843" s="9" t="s">
        <v>417</v>
      </c>
      <c r="AO843" s="19" t="e">
        <f>EDATE(Table2[[#This Row],[Licensed to]], -13)</f>
        <v>#VALUE!</v>
      </c>
      <c r="AP843" s="19" t="e">
        <f>EDATE(Table2[[#This Row],[Licensed to]],-4)</f>
        <v>#VALUE!</v>
      </c>
      <c r="AQ843" s="19" t="e">
        <f>EDATE(Table2[[#This Row],[Licensed to]], -13)</f>
        <v>#VALUE!</v>
      </c>
      <c r="AR843" s="19" t="e">
        <f>EDATE(Table2[[#This Row],[Licensed to]],-4)</f>
        <v>#VALUE!</v>
      </c>
    </row>
    <row r="844" spans="1:44">
      <c r="A844" s="9" t="s">
        <v>7310</v>
      </c>
      <c r="B844" s="33">
        <v>35188</v>
      </c>
      <c r="C844" s="44">
        <v>41486</v>
      </c>
      <c r="D844" s="33">
        <f>Table3[[#This Row],[Closed Date]]+ (7*365)</f>
        <v>44041</v>
      </c>
      <c r="E844" s="33"/>
      <c r="F844" s="32"/>
      <c r="G844" s="32"/>
      <c r="H844" s="32">
        <v>21</v>
      </c>
      <c r="I844" s="33">
        <v>41426</v>
      </c>
      <c r="J844" s="33">
        <v>42155</v>
      </c>
      <c r="K844" s="32"/>
      <c r="L844" s="32" t="s">
        <v>93</v>
      </c>
      <c r="M844" s="32" t="s">
        <v>94</v>
      </c>
      <c r="N844" s="32">
        <v>8</v>
      </c>
      <c r="O844" s="9" t="s">
        <v>7311</v>
      </c>
      <c r="P844" s="9" t="s">
        <v>7312</v>
      </c>
      <c r="Q844" s="9" t="s">
        <v>7313</v>
      </c>
      <c r="R844" s="9" t="s">
        <v>7314</v>
      </c>
      <c r="S844" s="9" t="s">
        <v>7315</v>
      </c>
      <c r="T844" s="9"/>
      <c r="U844" s="9"/>
      <c r="V844" s="9" t="s">
        <v>7316</v>
      </c>
      <c r="W844" s="9"/>
      <c r="X844" s="9" t="s">
        <v>7317</v>
      </c>
      <c r="Y844" s="9"/>
      <c r="Z844" s="9" t="s">
        <v>7318</v>
      </c>
      <c r="AA844" s="9" t="s">
        <v>7319</v>
      </c>
      <c r="AB844" s="9" t="s">
        <v>358</v>
      </c>
      <c r="AC844" s="9" t="s">
        <v>1524</v>
      </c>
      <c r="AD844" s="9" t="s">
        <v>7319</v>
      </c>
      <c r="AE844" s="9" t="s">
        <v>358</v>
      </c>
      <c r="AF844" s="9" t="s">
        <v>1524</v>
      </c>
      <c r="AG844" s="9" t="s">
        <v>7320</v>
      </c>
      <c r="AH844" s="9" t="s">
        <v>91</v>
      </c>
      <c r="AI844" s="9" t="s">
        <v>91</v>
      </c>
      <c r="AJ844" s="9" t="s">
        <v>91</v>
      </c>
      <c r="AK844" s="9" t="s">
        <v>90</v>
      </c>
      <c r="AL844" s="9" t="s">
        <v>91</v>
      </c>
      <c r="AM844" s="9" t="s">
        <v>90</v>
      </c>
      <c r="AN844" s="9" t="s">
        <v>7321</v>
      </c>
      <c r="AO844" s="19" t="e">
        <f>EDATE(Table2[[#This Row],[Licensed to]], -13)</f>
        <v>#VALUE!</v>
      </c>
      <c r="AP844" s="19" t="e">
        <f>EDATE(Table2[[#This Row],[Licensed to]],-4)</f>
        <v>#VALUE!</v>
      </c>
      <c r="AQ844" s="19" t="e">
        <f>EDATE(Table2[[#This Row],[Licensed to]], -13)</f>
        <v>#VALUE!</v>
      </c>
      <c r="AR844" s="19" t="e">
        <f>EDATE(Table2[[#This Row],[Licensed to]],-4)</f>
        <v>#VALUE!</v>
      </c>
    </row>
    <row r="845" spans="1:44">
      <c r="A845" s="9" t="s">
        <v>7322</v>
      </c>
      <c r="B845" s="33">
        <v>41796</v>
      </c>
      <c r="C845" s="44">
        <v>44308</v>
      </c>
      <c r="D845" s="33">
        <f>Table3[[#This Row],[Closed Date]]+ (7*365)</f>
        <v>46863</v>
      </c>
      <c r="E845" s="33"/>
      <c r="F845" s="32"/>
      <c r="G845" s="32">
        <v>12412</v>
      </c>
      <c r="H845" s="32">
        <v>101062</v>
      </c>
      <c r="I845" s="33">
        <v>43617</v>
      </c>
      <c r="J845" s="33">
        <v>44347</v>
      </c>
      <c r="K845" s="32"/>
      <c r="L845" s="32" t="s">
        <v>93</v>
      </c>
      <c r="M845" s="32" t="s">
        <v>94</v>
      </c>
      <c r="N845" s="32">
        <v>5</v>
      </c>
      <c r="O845" s="9" t="s">
        <v>7323</v>
      </c>
      <c r="P845" s="9" t="s">
        <v>7324</v>
      </c>
      <c r="Q845" s="9" t="s">
        <v>7325</v>
      </c>
      <c r="R845" s="9" t="s">
        <v>7326</v>
      </c>
      <c r="S845" s="9" t="s">
        <v>7325</v>
      </c>
      <c r="T845" s="9" t="s">
        <v>7325</v>
      </c>
      <c r="U845" s="9" t="s">
        <v>7327</v>
      </c>
      <c r="V845" s="9" t="s">
        <v>7328</v>
      </c>
      <c r="W845" s="9" t="s">
        <v>7329</v>
      </c>
      <c r="X845" s="9" t="s">
        <v>7330</v>
      </c>
      <c r="Y845" s="9"/>
      <c r="Z845" s="9" t="s">
        <v>7331</v>
      </c>
      <c r="AA845" s="9" t="s">
        <v>7332</v>
      </c>
      <c r="AB845" s="9" t="s">
        <v>87</v>
      </c>
      <c r="AC845" s="9" t="s">
        <v>272</v>
      </c>
      <c r="AD845" s="9" t="s">
        <v>7333</v>
      </c>
      <c r="AE845" s="9" t="s">
        <v>87</v>
      </c>
      <c r="AF845" s="9" t="s">
        <v>272</v>
      </c>
      <c r="AG845" s="9" t="s">
        <v>7334</v>
      </c>
      <c r="AH845" s="9" t="s">
        <v>90</v>
      </c>
      <c r="AI845" s="9" t="s">
        <v>91</v>
      </c>
      <c r="AJ845" s="9" t="s">
        <v>91</v>
      </c>
      <c r="AK845" s="9" t="s">
        <v>91</v>
      </c>
      <c r="AL845" s="9" t="s">
        <v>91</v>
      </c>
      <c r="AM845" s="9" t="s">
        <v>91</v>
      </c>
      <c r="AN845" s="9"/>
      <c r="AO845" s="19" t="e">
        <f>EDATE(Table2[[#This Row],[Licensed to]], -13)</f>
        <v>#VALUE!</v>
      </c>
      <c r="AP845" s="19" t="e">
        <f>EDATE(Table2[[#This Row],[Licensed to]],-4)</f>
        <v>#VALUE!</v>
      </c>
      <c r="AQ845" s="19" t="e">
        <f>EDATE(Table2[[#This Row],[Licensed to]], -13)</f>
        <v>#VALUE!</v>
      </c>
      <c r="AR845" s="19" t="e">
        <f>EDATE(Table2[[#This Row],[Licensed to]],-4)</f>
        <v>#VALUE!</v>
      </c>
    </row>
    <row r="846" spans="1:44">
      <c r="A846" s="9" t="s">
        <v>7335</v>
      </c>
      <c r="B846" s="33">
        <v>42346</v>
      </c>
      <c r="C846" s="44">
        <v>44308</v>
      </c>
      <c r="D846" s="33">
        <f>Table3[[#This Row],[Closed Date]]+ (7*365)</f>
        <v>46863</v>
      </c>
      <c r="E846" s="33"/>
      <c r="F846" s="32"/>
      <c r="G846" s="32">
        <v>22425</v>
      </c>
      <c r="H846" s="32">
        <v>101125</v>
      </c>
      <c r="I846" s="33">
        <v>43435</v>
      </c>
      <c r="J846" s="33">
        <v>44165</v>
      </c>
      <c r="K846" s="33">
        <v>44347</v>
      </c>
      <c r="L846" s="32" t="s">
        <v>93</v>
      </c>
      <c r="M846" s="32" t="s">
        <v>94</v>
      </c>
      <c r="N846" s="32">
        <v>5</v>
      </c>
      <c r="O846" s="9" t="s">
        <v>7323</v>
      </c>
      <c r="P846" s="9" t="s">
        <v>7324</v>
      </c>
      <c r="Q846" s="9" t="s">
        <v>7325</v>
      </c>
      <c r="R846" s="9" t="s">
        <v>7326</v>
      </c>
      <c r="S846" s="9" t="s">
        <v>7325</v>
      </c>
      <c r="T846" s="9" t="s">
        <v>7325</v>
      </c>
      <c r="U846" s="9" t="s">
        <v>7327</v>
      </c>
      <c r="V846" s="9" t="s">
        <v>7328</v>
      </c>
      <c r="W846" s="9" t="s">
        <v>7328</v>
      </c>
      <c r="X846" s="9" t="s">
        <v>7336</v>
      </c>
      <c r="Y846" s="9"/>
      <c r="Z846" s="9" t="s">
        <v>7331</v>
      </c>
      <c r="AA846" s="9" t="s">
        <v>7332</v>
      </c>
      <c r="AB846" s="9" t="s">
        <v>87</v>
      </c>
      <c r="AC846" s="9" t="s">
        <v>272</v>
      </c>
      <c r="AD846" s="9" t="s">
        <v>7332</v>
      </c>
      <c r="AE846" s="9" t="s">
        <v>87</v>
      </c>
      <c r="AF846" s="9" t="s">
        <v>272</v>
      </c>
      <c r="AG846" s="9" t="s">
        <v>7337</v>
      </c>
      <c r="AH846" s="9" t="s">
        <v>90</v>
      </c>
      <c r="AI846" s="9" t="s">
        <v>91</v>
      </c>
      <c r="AJ846" s="9" t="s">
        <v>91</v>
      </c>
      <c r="AK846" s="9" t="s">
        <v>90</v>
      </c>
      <c r="AL846" s="9" t="s">
        <v>91</v>
      </c>
      <c r="AM846" s="9" t="s">
        <v>91</v>
      </c>
      <c r="AN846" s="9"/>
      <c r="AO846" s="19" t="e">
        <f>EDATE(Table2[[#This Row],[Licensed to]], -13)</f>
        <v>#VALUE!</v>
      </c>
      <c r="AP846" s="19" t="e">
        <f>EDATE(Table2[[#This Row],[Licensed to]],-4)</f>
        <v>#VALUE!</v>
      </c>
      <c r="AQ846" s="19" t="e">
        <f>EDATE(Table2[[#This Row],[Licensed to]], -13)</f>
        <v>#VALUE!</v>
      </c>
      <c r="AR846" s="19" t="e">
        <f>EDATE(Table2[[#This Row],[Licensed to]],-4)</f>
        <v>#VALUE!</v>
      </c>
    </row>
    <row r="847" spans="1:44">
      <c r="A847" s="9" t="s">
        <v>7338</v>
      </c>
      <c r="B847" s="33">
        <v>39051</v>
      </c>
      <c r="C847" s="44">
        <v>41974</v>
      </c>
      <c r="D847" s="33">
        <f>Table3[[#This Row],[Closed Date]]+ (7*365)</f>
        <v>44529</v>
      </c>
      <c r="E847" s="33"/>
      <c r="F847" s="32"/>
      <c r="G847" s="32"/>
      <c r="H847" s="32">
        <v>100568</v>
      </c>
      <c r="I847" s="33">
        <v>41244</v>
      </c>
      <c r="J847" s="33">
        <v>41973</v>
      </c>
      <c r="K847" s="32"/>
      <c r="L847" s="32" t="s">
        <v>93</v>
      </c>
      <c r="M847" s="32" t="s">
        <v>74</v>
      </c>
      <c r="N847" s="32">
        <v>2</v>
      </c>
      <c r="O847" s="9" t="s">
        <v>7339</v>
      </c>
      <c r="P847" s="9" t="s">
        <v>7340</v>
      </c>
      <c r="Q847" s="9" t="s">
        <v>7341</v>
      </c>
      <c r="R847" s="9" t="s">
        <v>313</v>
      </c>
      <c r="S847" s="9" t="s">
        <v>2550</v>
      </c>
      <c r="T847" s="9"/>
      <c r="U847" s="9"/>
      <c r="V847" s="9" t="s">
        <v>7342</v>
      </c>
      <c r="W847" s="9"/>
      <c r="X847" s="9" t="s">
        <v>7343</v>
      </c>
      <c r="Y847" s="9"/>
      <c r="Z847" s="9" t="s">
        <v>7344</v>
      </c>
      <c r="AA847" s="9" t="s">
        <v>7345</v>
      </c>
      <c r="AB847" s="9" t="s">
        <v>440</v>
      </c>
      <c r="AC847" s="9" t="s">
        <v>441</v>
      </c>
      <c r="AD847" s="9" t="s">
        <v>7346</v>
      </c>
      <c r="AE847" s="9" t="s">
        <v>440</v>
      </c>
      <c r="AF847" s="9" t="s">
        <v>441</v>
      </c>
      <c r="AG847" s="9" t="s">
        <v>7347</v>
      </c>
      <c r="AH847" s="9" t="s">
        <v>91</v>
      </c>
      <c r="AI847" s="9" t="s">
        <v>91</v>
      </c>
      <c r="AJ847" s="9" t="s">
        <v>91</v>
      </c>
      <c r="AK847" s="9" t="s">
        <v>91</v>
      </c>
      <c r="AL847" s="9" t="s">
        <v>90</v>
      </c>
      <c r="AM847" s="9" t="s">
        <v>91</v>
      </c>
      <c r="AN847" s="9" t="s">
        <v>7348</v>
      </c>
      <c r="AO847" s="19" t="e">
        <f>EDATE(Table2[[#This Row],[Licensed to]], -13)</f>
        <v>#VALUE!</v>
      </c>
      <c r="AP847" s="19" t="e">
        <f>EDATE(Table2[[#This Row],[Licensed to]],-4)</f>
        <v>#VALUE!</v>
      </c>
      <c r="AQ847" s="19" t="e">
        <f>EDATE(Table2[[#This Row],[Licensed to]], -13)</f>
        <v>#VALUE!</v>
      </c>
      <c r="AR847" s="19" t="e">
        <f>EDATE(Table2[[#This Row],[Licensed to]],-4)</f>
        <v>#VALUE!</v>
      </c>
    </row>
    <row r="848" spans="1:44">
      <c r="A848" s="9" t="s">
        <v>7349</v>
      </c>
      <c r="B848" s="33">
        <v>39562</v>
      </c>
      <c r="C848" s="44">
        <v>42879</v>
      </c>
      <c r="D848" s="33">
        <f>Table3[[#This Row],[Closed Date]]+ (7*365)</f>
        <v>45434</v>
      </c>
      <c r="E848" s="33"/>
      <c r="F848" s="32"/>
      <c r="G848" s="32"/>
      <c r="H848" s="32">
        <v>100689</v>
      </c>
      <c r="I848" s="33">
        <v>42186</v>
      </c>
      <c r="J848" s="33">
        <v>42916</v>
      </c>
      <c r="K848" s="32"/>
      <c r="L848" s="32" t="s">
        <v>93</v>
      </c>
      <c r="M848" s="32" t="s">
        <v>94</v>
      </c>
      <c r="N848" s="32">
        <v>5</v>
      </c>
      <c r="O848" s="9" t="s">
        <v>3966</v>
      </c>
      <c r="P848" s="9" t="s">
        <v>3967</v>
      </c>
      <c r="Q848" s="9" t="s">
        <v>3968</v>
      </c>
      <c r="R848" s="9" t="s">
        <v>7350</v>
      </c>
      <c r="S848" s="9" t="s">
        <v>3969</v>
      </c>
      <c r="T848" s="9"/>
      <c r="U848" s="9"/>
      <c r="V848" s="9" t="s">
        <v>7351</v>
      </c>
      <c r="W848" s="9" t="s">
        <v>7351</v>
      </c>
      <c r="X848" s="9" t="s">
        <v>7352</v>
      </c>
      <c r="Y848" s="9"/>
      <c r="Z848" s="9" t="s">
        <v>3973</v>
      </c>
      <c r="AA848" s="9" t="s">
        <v>3974</v>
      </c>
      <c r="AB848" s="9" t="s">
        <v>238</v>
      </c>
      <c r="AC848" s="9" t="s">
        <v>239</v>
      </c>
      <c r="AD848" s="9" t="s">
        <v>7353</v>
      </c>
      <c r="AE848" s="9" t="s">
        <v>238</v>
      </c>
      <c r="AF848" s="9" t="s">
        <v>241</v>
      </c>
      <c r="AG848" s="9" t="s">
        <v>7354</v>
      </c>
      <c r="AH848" s="9" t="s">
        <v>91</v>
      </c>
      <c r="AI848" s="9" t="s">
        <v>91</v>
      </c>
      <c r="AJ848" s="9" t="s">
        <v>91</v>
      </c>
      <c r="AK848" s="9" t="s">
        <v>91</v>
      </c>
      <c r="AL848" s="9" t="s">
        <v>90</v>
      </c>
      <c r="AM848" s="9" t="s">
        <v>90</v>
      </c>
      <c r="AN848" s="9" t="s">
        <v>417</v>
      </c>
      <c r="AO848" s="19" t="e">
        <f>EDATE(Table2[[#This Row],[Licensed to]], -13)</f>
        <v>#VALUE!</v>
      </c>
      <c r="AP848" s="19" t="e">
        <f>EDATE(Table2[[#This Row],[Licensed to]],-4)</f>
        <v>#VALUE!</v>
      </c>
      <c r="AQ848" s="19" t="e">
        <f>EDATE(Table2[[#This Row],[Licensed to]], -13)</f>
        <v>#VALUE!</v>
      </c>
      <c r="AR848" s="19" t="e">
        <f>EDATE(Table2[[#This Row],[Licensed to]],-4)</f>
        <v>#VALUE!</v>
      </c>
    </row>
    <row r="849" spans="1:44">
      <c r="A849" s="9" t="s">
        <v>7355</v>
      </c>
      <c r="B849" s="33">
        <v>41167</v>
      </c>
      <c r="C849" s="44">
        <v>42879</v>
      </c>
      <c r="D849" s="33">
        <f>Table3[[#This Row],[Closed Date]]+ (7*365)</f>
        <v>45434</v>
      </c>
      <c r="E849" s="33"/>
      <c r="F849" s="32"/>
      <c r="G849" s="32">
        <v>11298</v>
      </c>
      <c r="H849" s="32">
        <v>100986</v>
      </c>
      <c r="I849" s="33">
        <v>42614</v>
      </c>
      <c r="J849" s="33">
        <v>43343</v>
      </c>
      <c r="K849" s="32"/>
      <c r="L849" s="32" t="s">
        <v>93</v>
      </c>
      <c r="M849" s="32" t="s">
        <v>94</v>
      </c>
      <c r="N849" s="32">
        <v>5</v>
      </c>
      <c r="O849" s="9" t="s">
        <v>3966</v>
      </c>
      <c r="P849" s="9" t="s">
        <v>3967</v>
      </c>
      <c r="Q849" s="9" t="s">
        <v>3968</v>
      </c>
      <c r="R849" s="9" t="s">
        <v>7350</v>
      </c>
      <c r="S849" s="9" t="s">
        <v>3969</v>
      </c>
      <c r="T849" s="9" t="s">
        <v>435</v>
      </c>
      <c r="U849" s="9" t="s">
        <v>1609</v>
      </c>
      <c r="V849" s="9" t="s">
        <v>7351</v>
      </c>
      <c r="W849" s="9"/>
      <c r="X849" s="9"/>
      <c r="Y849" s="9" t="s">
        <v>7356</v>
      </c>
      <c r="Z849" s="9" t="s">
        <v>3973</v>
      </c>
      <c r="AA849" s="9" t="s">
        <v>3974</v>
      </c>
      <c r="AB849" s="9" t="s">
        <v>238</v>
      </c>
      <c r="AC849" s="9" t="s">
        <v>239</v>
      </c>
      <c r="AD849" s="9" t="s">
        <v>7353</v>
      </c>
      <c r="AE849" s="9" t="s">
        <v>238</v>
      </c>
      <c r="AF849" s="9" t="s">
        <v>241</v>
      </c>
      <c r="AG849" s="9" t="s">
        <v>7354</v>
      </c>
      <c r="AH849" s="9" t="s">
        <v>91</v>
      </c>
      <c r="AI849" s="9" t="s">
        <v>91</v>
      </c>
      <c r="AJ849" s="9" t="s">
        <v>91</v>
      </c>
      <c r="AK849" s="9" t="s">
        <v>91</v>
      </c>
      <c r="AL849" s="9" t="s">
        <v>90</v>
      </c>
      <c r="AM849" s="9" t="s">
        <v>90</v>
      </c>
      <c r="AN849" s="9" t="s">
        <v>417</v>
      </c>
      <c r="AO849" s="19" t="e">
        <f>EDATE(Table2[[#This Row],[Licensed to]], -13)</f>
        <v>#VALUE!</v>
      </c>
      <c r="AP849" s="19" t="e">
        <f>EDATE(Table2[[#This Row],[Licensed to]],-4)</f>
        <v>#VALUE!</v>
      </c>
      <c r="AQ849" s="19" t="e">
        <f>EDATE(Table2[[#This Row],[Licensed to]], -13)</f>
        <v>#VALUE!</v>
      </c>
      <c r="AR849" s="19" t="e">
        <f>EDATE(Table2[[#This Row],[Licensed to]],-4)</f>
        <v>#VALUE!</v>
      </c>
    </row>
    <row r="850" spans="1:44">
      <c r="A850" s="9" t="s">
        <v>7357</v>
      </c>
      <c r="B850" s="33">
        <v>43726</v>
      </c>
      <c r="C850" s="44">
        <v>44320</v>
      </c>
      <c r="D850" s="33">
        <f>Table3[[#This Row],[Closed Date]]+ (7*365)</f>
        <v>46875</v>
      </c>
      <c r="E850" s="33"/>
      <c r="F850" s="32"/>
      <c r="G850" s="32">
        <v>24299</v>
      </c>
      <c r="H850" s="32">
        <v>101347</v>
      </c>
      <c r="I850" s="33">
        <v>43985</v>
      </c>
      <c r="J850" s="33">
        <v>44104</v>
      </c>
      <c r="K850" s="32"/>
      <c r="L850" s="32" t="s">
        <v>73</v>
      </c>
      <c r="M850" s="32" t="s">
        <v>74</v>
      </c>
      <c r="N850" s="32">
        <v>2</v>
      </c>
      <c r="O850" s="9" t="s">
        <v>7358</v>
      </c>
      <c r="P850" s="9" t="s">
        <v>112</v>
      </c>
      <c r="Q850" s="9" t="s">
        <v>7359</v>
      </c>
      <c r="R850" s="9" t="s">
        <v>611</v>
      </c>
      <c r="S850" s="9" t="s">
        <v>7359</v>
      </c>
      <c r="T850" s="9" t="s">
        <v>7360</v>
      </c>
      <c r="U850" s="9" t="s">
        <v>7361</v>
      </c>
      <c r="V850" s="9" t="s">
        <v>7362</v>
      </c>
      <c r="W850" s="9" t="s">
        <v>7362</v>
      </c>
      <c r="X850" s="9" t="s">
        <v>7362</v>
      </c>
      <c r="Y850" s="9" t="s">
        <v>7363</v>
      </c>
      <c r="Z850" s="9" t="s">
        <v>7364</v>
      </c>
      <c r="AA850" s="9" t="s">
        <v>7365</v>
      </c>
      <c r="AB850" s="9" t="s">
        <v>238</v>
      </c>
      <c r="AC850" s="9" t="s">
        <v>241</v>
      </c>
      <c r="AD850" s="9" t="s">
        <v>7366</v>
      </c>
      <c r="AE850" s="9" t="s">
        <v>238</v>
      </c>
      <c r="AF850" s="9" t="s">
        <v>241</v>
      </c>
      <c r="AG850" s="9" t="s">
        <v>7367</v>
      </c>
      <c r="AH850" s="9" t="s">
        <v>91</v>
      </c>
      <c r="AI850" s="9" t="s">
        <v>91</v>
      </c>
      <c r="AJ850" s="9" t="s">
        <v>91</v>
      </c>
      <c r="AK850" s="9" t="s">
        <v>91</v>
      </c>
      <c r="AL850" s="9" t="s">
        <v>90</v>
      </c>
      <c r="AM850" s="9" t="s">
        <v>91</v>
      </c>
      <c r="AN850" s="9" t="s">
        <v>274</v>
      </c>
      <c r="AO850" s="19" t="e">
        <f>EDATE(Table2[[#This Row],[Licensed to]], -13)</f>
        <v>#VALUE!</v>
      </c>
      <c r="AP850" s="19" t="e">
        <f>EDATE(Table2[[#This Row],[Licensed to]],-4)</f>
        <v>#VALUE!</v>
      </c>
      <c r="AQ850" s="19" t="e">
        <f>EDATE(Table2[[#This Row],[Licensed to]], -13)</f>
        <v>#VALUE!</v>
      </c>
      <c r="AR850" s="19" t="e">
        <f>EDATE(Table2[[#This Row],[Licensed to]],-4)</f>
        <v>#VALUE!</v>
      </c>
    </row>
    <row r="851" spans="1:44">
      <c r="A851" s="9" t="s">
        <v>7368</v>
      </c>
      <c r="B851" s="33">
        <v>39309</v>
      </c>
      <c r="C851" s="44">
        <v>40881</v>
      </c>
      <c r="D851" s="33">
        <f>Table3[[#This Row],[Closed Date]]+ (7*365)</f>
        <v>43436</v>
      </c>
      <c r="E851" s="33"/>
      <c r="F851" s="32"/>
      <c r="G851" s="32"/>
      <c r="H851" s="32">
        <v>100634</v>
      </c>
      <c r="I851" s="33">
        <v>40451</v>
      </c>
      <c r="J851" s="33">
        <v>40815</v>
      </c>
      <c r="K851" s="32"/>
      <c r="L851" s="32" t="s">
        <v>93</v>
      </c>
      <c r="M851" s="32" t="s">
        <v>94</v>
      </c>
      <c r="N851" s="32">
        <v>13</v>
      </c>
      <c r="O851" s="9" t="s">
        <v>7369</v>
      </c>
      <c r="P851" s="9" t="s">
        <v>2627</v>
      </c>
      <c r="Q851" s="9" t="s">
        <v>7370</v>
      </c>
      <c r="R851" s="9" t="s">
        <v>4238</v>
      </c>
      <c r="S851" s="9" t="s">
        <v>7371</v>
      </c>
      <c r="T851" s="9"/>
      <c r="U851" s="9"/>
      <c r="V851" s="9" t="s">
        <v>7372</v>
      </c>
      <c r="W851" s="9"/>
      <c r="X851" s="9" t="s">
        <v>7373</v>
      </c>
      <c r="Y851" s="9"/>
      <c r="Z851" s="9" t="s">
        <v>7374</v>
      </c>
      <c r="AA851" s="9" t="s">
        <v>7375</v>
      </c>
      <c r="AB851" s="9" t="s">
        <v>331</v>
      </c>
      <c r="AC851" s="9" t="s">
        <v>332</v>
      </c>
      <c r="AD851" s="9" t="s">
        <v>6523</v>
      </c>
      <c r="AE851" s="9" t="s">
        <v>331</v>
      </c>
      <c r="AF851" s="9" t="s">
        <v>332</v>
      </c>
      <c r="AG851" s="9" t="s">
        <v>7376</v>
      </c>
      <c r="AH851" s="9" t="s">
        <v>91</v>
      </c>
      <c r="AI851" s="9" t="s">
        <v>91</v>
      </c>
      <c r="AJ851" s="9" t="s">
        <v>91</v>
      </c>
      <c r="AK851" s="9" t="s">
        <v>91</v>
      </c>
      <c r="AL851" s="9" t="s">
        <v>90</v>
      </c>
      <c r="AM851" s="9" t="s">
        <v>91</v>
      </c>
      <c r="AN851" s="9" t="s">
        <v>7377</v>
      </c>
      <c r="AO851" s="19" t="e">
        <f>EDATE(Table2[[#This Row],[Licensed to]], -13)</f>
        <v>#VALUE!</v>
      </c>
      <c r="AP851" s="19" t="e">
        <f>EDATE(Table2[[#This Row],[Licensed to]],-4)</f>
        <v>#VALUE!</v>
      </c>
      <c r="AQ851" s="19" t="e">
        <f>EDATE(Table2[[#This Row],[Licensed to]], -13)</f>
        <v>#VALUE!</v>
      </c>
      <c r="AR851" s="19" t="e">
        <f>EDATE(Table2[[#This Row],[Licensed to]],-4)</f>
        <v>#VALUE!</v>
      </c>
    </row>
    <row r="852" spans="1:44">
      <c r="A852" s="9" t="s">
        <v>7378</v>
      </c>
      <c r="B852" s="33">
        <v>39540</v>
      </c>
      <c r="C852" s="44">
        <v>40881</v>
      </c>
      <c r="D852" s="33">
        <f>Table3[[#This Row],[Closed Date]]+ (7*365)</f>
        <v>43436</v>
      </c>
      <c r="E852" s="33"/>
      <c r="F852" s="32"/>
      <c r="G852" s="32"/>
      <c r="H852" s="32">
        <v>100686</v>
      </c>
      <c r="I852" s="33">
        <v>40483</v>
      </c>
      <c r="J852" s="33">
        <v>41213</v>
      </c>
      <c r="K852" s="32"/>
      <c r="L852" s="32" t="s">
        <v>93</v>
      </c>
      <c r="M852" s="32" t="s">
        <v>94</v>
      </c>
      <c r="N852" s="32">
        <v>5</v>
      </c>
      <c r="O852" s="9" t="s">
        <v>7369</v>
      </c>
      <c r="P852" s="9" t="s">
        <v>2627</v>
      </c>
      <c r="Q852" s="9" t="s">
        <v>7370</v>
      </c>
      <c r="R852" s="9" t="s">
        <v>4238</v>
      </c>
      <c r="S852" s="9" t="s">
        <v>7371</v>
      </c>
      <c r="T852" s="9"/>
      <c r="U852" s="9"/>
      <c r="V852" s="9" t="s">
        <v>7379</v>
      </c>
      <c r="W852" s="9" t="s">
        <v>6520</v>
      </c>
      <c r="X852" s="9" t="s">
        <v>7373</v>
      </c>
      <c r="Y852" s="9"/>
      <c r="Z852" s="9" t="s">
        <v>7380</v>
      </c>
      <c r="AA852" s="9" t="s">
        <v>7375</v>
      </c>
      <c r="AB852" s="9" t="s">
        <v>331</v>
      </c>
      <c r="AC852" s="9" t="s">
        <v>332</v>
      </c>
      <c r="AD852" s="9" t="s">
        <v>7381</v>
      </c>
      <c r="AE852" s="9" t="s">
        <v>331</v>
      </c>
      <c r="AF852" s="9" t="s">
        <v>332</v>
      </c>
      <c r="AG852" s="9" t="s">
        <v>7382</v>
      </c>
      <c r="AH852" s="9" t="s">
        <v>91</v>
      </c>
      <c r="AI852" s="9" t="s">
        <v>91</v>
      </c>
      <c r="AJ852" s="9" t="s">
        <v>91</v>
      </c>
      <c r="AK852" s="9" t="s">
        <v>91</v>
      </c>
      <c r="AL852" s="9" t="s">
        <v>91</v>
      </c>
      <c r="AM852" s="9" t="s">
        <v>91</v>
      </c>
      <c r="AN852" s="9" t="s">
        <v>7383</v>
      </c>
      <c r="AO852" s="19" t="e">
        <f>EDATE(Table2[[#This Row],[Licensed to]], -13)</f>
        <v>#VALUE!</v>
      </c>
      <c r="AP852" s="19" t="e">
        <f>EDATE(Table2[[#This Row],[Licensed to]],-4)</f>
        <v>#VALUE!</v>
      </c>
      <c r="AQ852" s="19" t="e">
        <f>EDATE(Table2[[#This Row],[Licensed to]], -13)</f>
        <v>#VALUE!</v>
      </c>
      <c r="AR852" s="19" t="e">
        <f>EDATE(Table2[[#This Row],[Licensed to]],-4)</f>
        <v>#VALUE!</v>
      </c>
    </row>
    <row r="853" spans="1:44">
      <c r="A853" s="9" t="s">
        <v>7384</v>
      </c>
      <c r="B853" s="33">
        <v>39566</v>
      </c>
      <c r="C853" s="44">
        <v>40269</v>
      </c>
      <c r="D853" s="33">
        <f>Table3[[#This Row],[Closed Date]]+ (7*365)</f>
        <v>42824</v>
      </c>
      <c r="E853" s="33">
        <v>45817</v>
      </c>
      <c r="F853" s="32"/>
      <c r="G853" s="32"/>
      <c r="H853" s="32">
        <v>100690</v>
      </c>
      <c r="I853" s="32"/>
      <c r="J853" s="32"/>
      <c r="K853" s="32"/>
      <c r="L853" s="32"/>
      <c r="M853" s="32" t="s">
        <v>94</v>
      </c>
      <c r="N853" s="32"/>
      <c r="O853" s="9" t="s">
        <v>7385</v>
      </c>
      <c r="P853" s="9" t="s">
        <v>7013</v>
      </c>
      <c r="Q853" s="9" t="s">
        <v>7386</v>
      </c>
      <c r="R853" s="9"/>
      <c r="S853" s="9"/>
      <c r="T853" s="9"/>
      <c r="U853" s="9"/>
      <c r="V853" s="9" t="s">
        <v>114</v>
      </c>
      <c r="W853" s="9"/>
      <c r="X853" s="9"/>
      <c r="Y853" s="9"/>
      <c r="Z853" s="9"/>
      <c r="AA853" s="9" t="s">
        <v>7387</v>
      </c>
      <c r="AB853" s="9" t="s">
        <v>87</v>
      </c>
      <c r="AC853" s="9" t="s">
        <v>88</v>
      </c>
      <c r="AD853" s="9" t="s">
        <v>7388</v>
      </c>
      <c r="AE853" s="9" t="s">
        <v>87</v>
      </c>
      <c r="AF853" s="9" t="s">
        <v>88</v>
      </c>
      <c r="AG853" s="9" t="s">
        <v>7389</v>
      </c>
      <c r="AH853" s="9" t="s">
        <v>91</v>
      </c>
      <c r="AI853" s="9" t="s">
        <v>91</v>
      </c>
      <c r="AJ853" s="9" t="s">
        <v>91</v>
      </c>
      <c r="AK853" s="9" t="s">
        <v>91</v>
      </c>
      <c r="AL853" s="9" t="s">
        <v>91</v>
      </c>
      <c r="AM853" s="9" t="s">
        <v>91</v>
      </c>
      <c r="AN853" s="9" t="s">
        <v>7390</v>
      </c>
      <c r="AO853" s="19" t="e">
        <f>EDATE(Table2[[#This Row],[Licensed to]], -13)</f>
        <v>#VALUE!</v>
      </c>
      <c r="AP853" s="19" t="e">
        <f>EDATE(Table2[[#This Row],[Licensed to]],-4)</f>
        <v>#VALUE!</v>
      </c>
      <c r="AQ853" s="19" t="e">
        <f>EDATE(Table2[[#This Row],[Licensed to]], -13)</f>
        <v>#VALUE!</v>
      </c>
      <c r="AR853" s="19" t="e">
        <f>EDATE(Table2[[#This Row],[Licensed to]],-4)</f>
        <v>#VALUE!</v>
      </c>
    </row>
    <row r="854" spans="1:44">
      <c r="A854" s="9" t="s">
        <v>7391</v>
      </c>
      <c r="B854" s="33">
        <v>39195</v>
      </c>
      <c r="C854" s="44">
        <v>39463</v>
      </c>
      <c r="D854" s="33">
        <f>Table3[[#This Row],[Closed Date]]+ (7*365)</f>
        <v>42018</v>
      </c>
      <c r="E854" s="33">
        <v>45817</v>
      </c>
      <c r="F854" s="32"/>
      <c r="G854" s="32"/>
      <c r="H854" s="32">
        <v>100602</v>
      </c>
      <c r="I854" s="33">
        <v>39195</v>
      </c>
      <c r="J854" s="33">
        <v>39560</v>
      </c>
      <c r="K854" s="32"/>
      <c r="L854" s="32" t="s">
        <v>73</v>
      </c>
      <c r="M854" s="32" t="s">
        <v>94</v>
      </c>
      <c r="N854" s="32">
        <v>5</v>
      </c>
      <c r="O854" s="9" t="s">
        <v>7392</v>
      </c>
      <c r="P854" s="9" t="s">
        <v>3725</v>
      </c>
      <c r="Q854" s="9" t="s">
        <v>1099</v>
      </c>
      <c r="R854" s="9" t="s">
        <v>1739</v>
      </c>
      <c r="S854" s="9" t="s">
        <v>1099</v>
      </c>
      <c r="T854" s="9"/>
      <c r="U854" s="9"/>
      <c r="V854" s="9" t="s">
        <v>1103</v>
      </c>
      <c r="W854" s="9"/>
      <c r="X854" s="9"/>
      <c r="Y854" s="9"/>
      <c r="Z854" s="9" t="s">
        <v>7393</v>
      </c>
      <c r="AA854" s="9" t="s">
        <v>6888</v>
      </c>
      <c r="AB854" s="9" t="s">
        <v>87</v>
      </c>
      <c r="AC854" s="9" t="s">
        <v>126</v>
      </c>
      <c r="AD854" s="9" t="s">
        <v>7394</v>
      </c>
      <c r="AE854" s="9" t="s">
        <v>87</v>
      </c>
      <c r="AF854" s="9" t="s">
        <v>126</v>
      </c>
      <c r="AG854" s="9" t="s">
        <v>3758</v>
      </c>
      <c r="AH854" s="9" t="s">
        <v>91</v>
      </c>
      <c r="AI854" s="9" t="s">
        <v>91</v>
      </c>
      <c r="AJ854" s="9" t="s">
        <v>91</v>
      </c>
      <c r="AK854" s="9" t="s">
        <v>91</v>
      </c>
      <c r="AL854" s="9" t="s">
        <v>91</v>
      </c>
      <c r="AM854" s="9" t="s">
        <v>91</v>
      </c>
      <c r="AN854" s="9" t="s">
        <v>7395</v>
      </c>
      <c r="AO854" s="19" t="e">
        <f>EDATE(Table2[[#This Row],[Licensed to]], -13)</f>
        <v>#VALUE!</v>
      </c>
      <c r="AP854" s="19" t="e">
        <f>EDATE(Table2[[#This Row],[Licensed to]],-4)</f>
        <v>#VALUE!</v>
      </c>
      <c r="AQ854" s="19" t="e">
        <f>EDATE(Table2[[#This Row],[Licensed to]], -13)</f>
        <v>#VALUE!</v>
      </c>
      <c r="AR854" s="19" t="e">
        <f>EDATE(Table2[[#This Row],[Licensed to]],-4)</f>
        <v>#VALUE!</v>
      </c>
    </row>
    <row r="855" spans="1:44">
      <c r="A855" s="9" t="s">
        <v>7396</v>
      </c>
      <c r="B855" s="33">
        <v>38408</v>
      </c>
      <c r="C855" s="44">
        <v>44029</v>
      </c>
      <c r="D855" s="33">
        <f>Table3[[#This Row],[Closed Date]]+ (7*365)</f>
        <v>46584</v>
      </c>
      <c r="E855" s="33"/>
      <c r="F855" s="32"/>
      <c r="G855" s="32">
        <v>13712</v>
      </c>
      <c r="H855" s="32">
        <v>100402</v>
      </c>
      <c r="I855" s="33">
        <v>43497</v>
      </c>
      <c r="J855" s="33">
        <v>44227</v>
      </c>
      <c r="K855" s="32"/>
      <c r="L855" s="32" t="s">
        <v>93</v>
      </c>
      <c r="M855" s="32" t="s">
        <v>94</v>
      </c>
      <c r="N855" s="32">
        <v>2</v>
      </c>
      <c r="O855" s="9" t="s">
        <v>7396</v>
      </c>
      <c r="P855" s="9" t="s">
        <v>1100</v>
      </c>
      <c r="Q855" s="9" t="s">
        <v>1099</v>
      </c>
      <c r="R855" s="9" t="s">
        <v>3725</v>
      </c>
      <c r="S855" s="9" t="s">
        <v>1099</v>
      </c>
      <c r="T855" s="9"/>
      <c r="U855" s="9"/>
      <c r="V855" s="9" t="s">
        <v>1103</v>
      </c>
      <c r="W855" s="9"/>
      <c r="X855" s="9" t="s">
        <v>7397</v>
      </c>
      <c r="Y855" s="9" t="s">
        <v>1103</v>
      </c>
      <c r="Z855" s="9" t="s">
        <v>7393</v>
      </c>
      <c r="AA855" s="9" t="s">
        <v>1105</v>
      </c>
      <c r="AB855" s="9" t="s">
        <v>87</v>
      </c>
      <c r="AC855" s="9" t="s">
        <v>385</v>
      </c>
      <c r="AD855" s="9" t="s">
        <v>1105</v>
      </c>
      <c r="AE855" s="9" t="s">
        <v>87</v>
      </c>
      <c r="AF855" s="9" t="s">
        <v>385</v>
      </c>
      <c r="AG855" s="9" t="s">
        <v>1106</v>
      </c>
      <c r="AH855" s="9" t="s">
        <v>91</v>
      </c>
      <c r="AI855" s="9" t="s">
        <v>91</v>
      </c>
      <c r="AJ855" s="9" t="s">
        <v>91</v>
      </c>
      <c r="AK855" s="9" t="s">
        <v>91</v>
      </c>
      <c r="AL855" s="9" t="s">
        <v>91</v>
      </c>
      <c r="AM855" s="9" t="s">
        <v>91</v>
      </c>
      <c r="AN855" s="9" t="s">
        <v>417</v>
      </c>
      <c r="AO855" s="19" t="e">
        <f>EDATE(Table2[[#This Row],[Licensed to]], -13)</f>
        <v>#VALUE!</v>
      </c>
      <c r="AP855" s="19" t="e">
        <f>EDATE(Table2[[#This Row],[Licensed to]],-4)</f>
        <v>#VALUE!</v>
      </c>
      <c r="AQ855" s="19" t="e">
        <f>EDATE(Table2[[#This Row],[Licensed to]], -13)</f>
        <v>#VALUE!</v>
      </c>
      <c r="AR855" s="19" t="e">
        <f>EDATE(Table2[[#This Row],[Licensed to]],-4)</f>
        <v>#VALUE!</v>
      </c>
    </row>
    <row r="856" spans="1:44">
      <c r="A856" s="9" t="s">
        <v>7398</v>
      </c>
      <c r="B856" s="33">
        <v>40898</v>
      </c>
      <c r="C856" s="44">
        <v>41696</v>
      </c>
      <c r="D856" s="33">
        <f>Table3[[#This Row],[Closed Date]]+ (7*365)</f>
        <v>44251</v>
      </c>
      <c r="E856" s="33"/>
      <c r="F856" s="32"/>
      <c r="G856" s="32"/>
      <c r="H856" s="32">
        <v>100937</v>
      </c>
      <c r="I856" s="33">
        <v>41337</v>
      </c>
      <c r="J856" s="33">
        <v>42004</v>
      </c>
      <c r="K856" s="32"/>
      <c r="L856" s="32" t="s">
        <v>93</v>
      </c>
      <c r="M856" s="32" t="s">
        <v>94</v>
      </c>
      <c r="N856" s="32">
        <v>5</v>
      </c>
      <c r="O856" s="9" t="s">
        <v>7399</v>
      </c>
      <c r="P856" s="9" t="s">
        <v>7324</v>
      </c>
      <c r="Q856" s="9" t="s">
        <v>7325</v>
      </c>
      <c r="R856" s="9" t="s">
        <v>7400</v>
      </c>
      <c r="S856" s="9" t="s">
        <v>7325</v>
      </c>
      <c r="T856" s="9"/>
      <c r="U856" s="9"/>
      <c r="V856" s="9" t="s">
        <v>7401</v>
      </c>
      <c r="W856" s="9"/>
      <c r="X856" s="9" t="s">
        <v>7402</v>
      </c>
      <c r="Y856" s="9"/>
      <c r="Z856" s="9" t="s">
        <v>7403</v>
      </c>
      <c r="AA856" s="9" t="s">
        <v>7404</v>
      </c>
      <c r="AB856" s="9" t="s">
        <v>87</v>
      </c>
      <c r="AC856" s="9" t="s">
        <v>272</v>
      </c>
      <c r="AD856" s="9" t="s">
        <v>7332</v>
      </c>
      <c r="AE856" s="9" t="s">
        <v>87</v>
      </c>
      <c r="AF856" s="9" t="s">
        <v>272</v>
      </c>
      <c r="AG856" s="9" t="s">
        <v>7337</v>
      </c>
      <c r="AH856" s="9" t="s">
        <v>91</v>
      </c>
      <c r="AI856" s="9" t="s">
        <v>91</v>
      </c>
      <c r="AJ856" s="9" t="s">
        <v>91</v>
      </c>
      <c r="AK856" s="9" t="s">
        <v>91</v>
      </c>
      <c r="AL856" s="9" t="s">
        <v>91</v>
      </c>
      <c r="AM856" s="9" t="s">
        <v>91</v>
      </c>
      <c r="AN856" s="9" t="s">
        <v>7405</v>
      </c>
      <c r="AO856" s="19" t="e">
        <f>EDATE(Table2[[#This Row],[Licensed to]], -13)</f>
        <v>#VALUE!</v>
      </c>
      <c r="AP856" s="19" t="e">
        <f>EDATE(Table2[[#This Row],[Licensed to]],-4)</f>
        <v>#VALUE!</v>
      </c>
      <c r="AQ856" s="19" t="e">
        <f>EDATE(Table2[[#This Row],[Licensed to]], -13)</f>
        <v>#VALUE!</v>
      </c>
      <c r="AR856" s="19" t="e">
        <f>EDATE(Table2[[#This Row],[Licensed to]],-4)</f>
        <v>#VALUE!</v>
      </c>
    </row>
    <row r="857" spans="1:44">
      <c r="A857" s="9" t="s">
        <v>7406</v>
      </c>
      <c r="B857" s="33">
        <v>40067</v>
      </c>
      <c r="C857" s="44">
        <v>41696</v>
      </c>
      <c r="D857" s="33">
        <f>Table3[[#This Row],[Closed Date]]+ (7*365)</f>
        <v>44251</v>
      </c>
      <c r="E857" s="33"/>
      <c r="F857" s="32"/>
      <c r="G857" s="32"/>
      <c r="H857" s="32">
        <v>100792</v>
      </c>
      <c r="I857" s="33">
        <v>41153</v>
      </c>
      <c r="J857" s="33">
        <v>41882</v>
      </c>
      <c r="K857" s="32"/>
      <c r="L857" s="32" t="s">
        <v>93</v>
      </c>
      <c r="M857" s="32" t="s">
        <v>94</v>
      </c>
      <c r="N857" s="32">
        <v>5</v>
      </c>
      <c r="O857" s="9" t="s">
        <v>7399</v>
      </c>
      <c r="P857" s="9" t="s">
        <v>7324</v>
      </c>
      <c r="Q857" s="9" t="s">
        <v>7325</v>
      </c>
      <c r="R857" s="9" t="s">
        <v>7407</v>
      </c>
      <c r="S857" s="9" t="s">
        <v>1873</v>
      </c>
      <c r="T857" s="9"/>
      <c r="U857" s="9"/>
      <c r="V857" s="9" t="s">
        <v>7408</v>
      </c>
      <c r="W857" s="9"/>
      <c r="X857" s="9"/>
      <c r="Y857" s="9"/>
      <c r="Z857" s="9" t="s">
        <v>7403</v>
      </c>
      <c r="AA857" s="9" t="s">
        <v>7404</v>
      </c>
      <c r="AB857" s="9" t="s">
        <v>87</v>
      </c>
      <c r="AC857" s="9" t="s">
        <v>272</v>
      </c>
      <c r="AD857" s="9" t="s">
        <v>7333</v>
      </c>
      <c r="AE857" s="9" t="s">
        <v>87</v>
      </c>
      <c r="AF857" s="9" t="s">
        <v>272</v>
      </c>
      <c r="AG857" s="9" t="s">
        <v>7334</v>
      </c>
      <c r="AH857" s="9" t="s">
        <v>91</v>
      </c>
      <c r="AI857" s="9" t="s">
        <v>91</v>
      </c>
      <c r="AJ857" s="9" t="s">
        <v>91</v>
      </c>
      <c r="AK857" s="9" t="s">
        <v>91</v>
      </c>
      <c r="AL857" s="9" t="s">
        <v>91</v>
      </c>
      <c r="AM857" s="9" t="s">
        <v>91</v>
      </c>
      <c r="AN857" s="9" t="s">
        <v>7409</v>
      </c>
      <c r="AO857" s="19" t="e">
        <f>EDATE(Table2[[#This Row],[Licensed to]], -13)</f>
        <v>#VALUE!</v>
      </c>
      <c r="AP857" s="19" t="e">
        <f>EDATE(Table2[[#This Row],[Licensed to]],-4)</f>
        <v>#VALUE!</v>
      </c>
      <c r="AQ857" s="19" t="e">
        <f>EDATE(Table2[[#This Row],[Licensed to]], -13)</f>
        <v>#VALUE!</v>
      </c>
      <c r="AR857" s="19" t="e">
        <f>EDATE(Table2[[#This Row],[Licensed to]],-4)</f>
        <v>#VALUE!</v>
      </c>
    </row>
    <row r="858" spans="1:44">
      <c r="A858" s="9" t="s">
        <v>7410</v>
      </c>
      <c r="B858" s="33">
        <v>38975</v>
      </c>
      <c r="C858" s="44">
        <v>44688</v>
      </c>
      <c r="D858" s="33">
        <f>Table3[[#This Row],[Closed Date]]+ (7*365)</f>
        <v>47243</v>
      </c>
      <c r="E858" s="33"/>
      <c r="F858" s="32"/>
      <c r="G858" s="32">
        <v>11937</v>
      </c>
      <c r="H858" s="32">
        <v>100546</v>
      </c>
      <c r="I858" s="33">
        <v>44044</v>
      </c>
      <c r="J858" s="33">
        <v>44773</v>
      </c>
      <c r="K858" s="32"/>
      <c r="L858" s="32" t="s">
        <v>93</v>
      </c>
      <c r="M858" s="32" t="s">
        <v>74</v>
      </c>
      <c r="N858" s="32">
        <v>2</v>
      </c>
      <c r="O858" s="9" t="s">
        <v>7411</v>
      </c>
      <c r="P858" s="9" t="s">
        <v>1931</v>
      </c>
      <c r="Q858" s="9" t="s">
        <v>7412</v>
      </c>
      <c r="R858" s="9" t="s">
        <v>2609</v>
      </c>
      <c r="S858" s="9" t="s">
        <v>7412</v>
      </c>
      <c r="T858" s="9"/>
      <c r="U858" s="9"/>
      <c r="V858" s="9" t="s">
        <v>7413</v>
      </c>
      <c r="W858" s="9"/>
      <c r="X858" s="9" t="s">
        <v>7413</v>
      </c>
      <c r="Y858" s="9"/>
      <c r="Z858" s="9" t="s">
        <v>7414</v>
      </c>
      <c r="AA858" s="9" t="s">
        <v>7415</v>
      </c>
      <c r="AB858" s="9" t="s">
        <v>87</v>
      </c>
      <c r="AC858" s="9" t="s">
        <v>126</v>
      </c>
      <c r="AD858" s="9" t="s">
        <v>7415</v>
      </c>
      <c r="AE858" s="9" t="s">
        <v>87</v>
      </c>
      <c r="AF858" s="9" t="s">
        <v>126</v>
      </c>
      <c r="AG858" s="9" t="s">
        <v>7416</v>
      </c>
      <c r="AH858" s="9" t="s">
        <v>90</v>
      </c>
      <c r="AI858" s="9" t="s">
        <v>91</v>
      </c>
      <c r="AJ858" s="9" t="s">
        <v>91</v>
      </c>
      <c r="AK858" s="9" t="s">
        <v>91</v>
      </c>
      <c r="AL858" s="9" t="s">
        <v>91</v>
      </c>
      <c r="AM858" s="9" t="s">
        <v>91</v>
      </c>
      <c r="AN858" s="9"/>
      <c r="AO858" s="19" t="e">
        <f>EDATE(Table2[[#This Row],[Licensed to]], -13)</f>
        <v>#VALUE!</v>
      </c>
      <c r="AP858" s="19" t="e">
        <f>EDATE(Table2[[#This Row],[Licensed to]],-4)</f>
        <v>#VALUE!</v>
      </c>
      <c r="AQ858" s="19" t="e">
        <f>EDATE(Table2[[#This Row],[Licensed to]], -13)</f>
        <v>#VALUE!</v>
      </c>
      <c r="AR858" s="19" t="e">
        <f>EDATE(Table2[[#This Row],[Licensed to]],-4)</f>
        <v>#VALUE!</v>
      </c>
    </row>
    <row r="859" spans="1:44">
      <c r="A859" s="9" t="s">
        <v>7417</v>
      </c>
      <c r="B859" s="33">
        <v>43910</v>
      </c>
      <c r="C859" s="44">
        <v>44641</v>
      </c>
      <c r="D859" s="33">
        <f>Table3[[#This Row],[Closed Date]]+ (7*365)</f>
        <v>47196</v>
      </c>
      <c r="E859" s="33"/>
      <c r="F859" s="32"/>
      <c r="G859" s="32">
        <v>24372</v>
      </c>
      <c r="H859" s="32">
        <v>101381</v>
      </c>
      <c r="I859" s="33">
        <v>44287</v>
      </c>
      <c r="J859" s="33">
        <v>45016</v>
      </c>
      <c r="K859" s="32"/>
      <c r="L859" s="32" t="s">
        <v>93</v>
      </c>
      <c r="M859" s="32" t="s">
        <v>94</v>
      </c>
      <c r="N859" s="32">
        <v>5</v>
      </c>
      <c r="O859" s="9" t="s">
        <v>7418</v>
      </c>
      <c r="P859" s="9" t="s">
        <v>3725</v>
      </c>
      <c r="Q859" s="9" t="s">
        <v>3228</v>
      </c>
      <c r="R859" s="9" t="s">
        <v>1571</v>
      </c>
      <c r="S859" s="9" t="s">
        <v>7419</v>
      </c>
      <c r="T859" s="9"/>
      <c r="U859" s="9" t="s">
        <v>1571</v>
      </c>
      <c r="V859" s="9"/>
      <c r="W859" s="9"/>
      <c r="X859" s="9" t="s">
        <v>7420</v>
      </c>
      <c r="Y859" s="9"/>
      <c r="Z859" s="9" t="s">
        <v>7421</v>
      </c>
      <c r="AA859" s="9" t="s">
        <v>7422</v>
      </c>
      <c r="AB859" s="9" t="s">
        <v>87</v>
      </c>
      <c r="AC859" s="9" t="s">
        <v>126</v>
      </c>
      <c r="AD859" s="9" t="s">
        <v>7422</v>
      </c>
      <c r="AE859" s="9" t="s">
        <v>87</v>
      </c>
      <c r="AF859" s="9" t="s">
        <v>126</v>
      </c>
      <c r="AG859" s="9" t="s">
        <v>7423</v>
      </c>
      <c r="AH859" s="9" t="s">
        <v>91</v>
      </c>
      <c r="AI859" s="9" t="s">
        <v>91</v>
      </c>
      <c r="AJ859" s="9" t="s">
        <v>91</v>
      </c>
      <c r="AK859" s="9" t="s">
        <v>91</v>
      </c>
      <c r="AL859" s="9" t="s">
        <v>91</v>
      </c>
      <c r="AM859" s="9" t="s">
        <v>91</v>
      </c>
      <c r="AN859" s="9"/>
      <c r="AO859" s="19" t="e">
        <f>EDATE(Table2[[#This Row],[Licensed to]], -13)</f>
        <v>#VALUE!</v>
      </c>
      <c r="AP859" s="19" t="e">
        <f>EDATE(Table2[[#This Row],[Licensed to]],-4)</f>
        <v>#VALUE!</v>
      </c>
      <c r="AQ859" s="19" t="e">
        <f>EDATE(Table2[[#This Row],[Licensed to]], -13)</f>
        <v>#VALUE!</v>
      </c>
      <c r="AR859" s="19" t="e">
        <f>EDATE(Table2[[#This Row],[Licensed to]],-4)</f>
        <v>#VALUE!</v>
      </c>
    </row>
    <row r="860" spans="1:44">
      <c r="A860" s="9" t="s">
        <v>7424</v>
      </c>
      <c r="B860" s="32"/>
      <c r="C860" s="44">
        <v>38568</v>
      </c>
      <c r="D860" s="33">
        <f>Table3[[#This Row],[Closed Date]]+ (7*365)</f>
        <v>41123</v>
      </c>
      <c r="E860" s="33" t="s">
        <v>541</v>
      </c>
      <c r="F860" s="32"/>
      <c r="G860" s="32"/>
      <c r="H860" s="32">
        <v>178</v>
      </c>
      <c r="I860" s="33">
        <v>37923</v>
      </c>
      <c r="J860" s="33">
        <v>38595</v>
      </c>
      <c r="K860" s="32"/>
      <c r="L860" s="32" t="s">
        <v>809</v>
      </c>
      <c r="M860" s="32" t="s">
        <v>94</v>
      </c>
      <c r="N860" s="32">
        <v>4</v>
      </c>
      <c r="O860" s="9" t="s">
        <v>7425</v>
      </c>
      <c r="P860" s="9" t="s">
        <v>2732</v>
      </c>
      <c r="Q860" s="9" t="s">
        <v>7426</v>
      </c>
      <c r="R860" s="9"/>
      <c r="S860" s="9"/>
      <c r="T860" s="9"/>
      <c r="U860" s="9"/>
      <c r="V860" s="9" t="s">
        <v>7427</v>
      </c>
      <c r="W860" s="9"/>
      <c r="X860" s="9"/>
      <c r="Y860" s="9"/>
      <c r="Z860" s="9"/>
      <c r="AA860" s="9" t="s">
        <v>7428</v>
      </c>
      <c r="AB860" s="9" t="s">
        <v>87</v>
      </c>
      <c r="AC860" s="9" t="s">
        <v>385</v>
      </c>
      <c r="AD860" s="9" t="s">
        <v>2658</v>
      </c>
      <c r="AE860" s="9" t="s">
        <v>87</v>
      </c>
      <c r="AF860" s="9" t="s">
        <v>385</v>
      </c>
      <c r="AG860" s="9" t="s">
        <v>983</v>
      </c>
      <c r="AH860" s="9" t="s">
        <v>91</v>
      </c>
      <c r="AI860" s="9" t="s">
        <v>91</v>
      </c>
      <c r="AJ860" s="9" t="s">
        <v>91</v>
      </c>
      <c r="AK860" s="9" t="s">
        <v>91</v>
      </c>
      <c r="AL860" s="9" t="s">
        <v>91</v>
      </c>
      <c r="AM860" s="9" t="s">
        <v>91</v>
      </c>
      <c r="AN860" s="9" t="s">
        <v>5608</v>
      </c>
      <c r="AO860" s="19" t="e">
        <f>EDATE(Table2[[#This Row],[Licensed to]], -13)</f>
        <v>#VALUE!</v>
      </c>
      <c r="AP860" s="19" t="e">
        <f>EDATE(Table2[[#This Row],[Licensed to]],-4)</f>
        <v>#VALUE!</v>
      </c>
      <c r="AQ860" s="19" t="e">
        <f>EDATE(Table2[[#This Row],[Licensed to]], -13)</f>
        <v>#VALUE!</v>
      </c>
      <c r="AR860" s="19" t="e">
        <f>EDATE(Table2[[#This Row],[Licensed to]],-4)</f>
        <v>#VALUE!</v>
      </c>
    </row>
    <row r="861" spans="1:44">
      <c r="A861" s="9" t="s">
        <v>7429</v>
      </c>
      <c r="B861" s="32"/>
      <c r="C861" s="44">
        <v>38568</v>
      </c>
      <c r="D861" s="33">
        <f>Table3[[#This Row],[Closed Date]]+ (7*365)</f>
        <v>41123</v>
      </c>
      <c r="E861" s="33" t="s">
        <v>541</v>
      </c>
      <c r="F861" s="32"/>
      <c r="G861" s="32"/>
      <c r="H861" s="32">
        <v>127</v>
      </c>
      <c r="I861" s="33">
        <v>37777</v>
      </c>
      <c r="J861" s="33">
        <v>38595</v>
      </c>
      <c r="K861" s="32"/>
      <c r="L861" s="32" t="s">
        <v>809</v>
      </c>
      <c r="M861" s="32" t="s">
        <v>94</v>
      </c>
      <c r="N861" s="32">
        <v>5</v>
      </c>
      <c r="O861" s="9" t="s">
        <v>7425</v>
      </c>
      <c r="P861" s="9" t="s">
        <v>2732</v>
      </c>
      <c r="Q861" s="9" t="s">
        <v>7426</v>
      </c>
      <c r="R861" s="9"/>
      <c r="S861" s="9"/>
      <c r="T861" s="9"/>
      <c r="U861" s="9"/>
      <c r="V861" s="9" t="s">
        <v>7430</v>
      </c>
      <c r="W861" s="9"/>
      <c r="X861" s="9"/>
      <c r="Y861" s="9"/>
      <c r="Z861" s="9"/>
      <c r="AA861" s="9" t="s">
        <v>7428</v>
      </c>
      <c r="AB861" s="9" t="s">
        <v>87</v>
      </c>
      <c r="AC861" s="9" t="s">
        <v>385</v>
      </c>
      <c r="AD861" s="9" t="s">
        <v>7431</v>
      </c>
      <c r="AE861" s="9" t="s">
        <v>87</v>
      </c>
      <c r="AF861" s="9" t="s">
        <v>385</v>
      </c>
      <c r="AG861" s="9" t="s">
        <v>7432</v>
      </c>
      <c r="AH861" s="9" t="s">
        <v>91</v>
      </c>
      <c r="AI861" s="9" t="s">
        <v>91</v>
      </c>
      <c r="AJ861" s="9" t="s">
        <v>91</v>
      </c>
      <c r="AK861" s="9" t="s">
        <v>91</v>
      </c>
      <c r="AL861" s="9" t="s">
        <v>91</v>
      </c>
      <c r="AM861" s="9" t="s">
        <v>91</v>
      </c>
      <c r="AN861" s="9" t="s">
        <v>5608</v>
      </c>
      <c r="AO861" s="19" t="e">
        <f>EDATE(Table2[[#This Row],[Licensed to]], -13)</f>
        <v>#VALUE!</v>
      </c>
      <c r="AP861" s="19" t="e">
        <f>EDATE(Table2[[#This Row],[Licensed to]],-4)</f>
        <v>#VALUE!</v>
      </c>
      <c r="AQ861" s="19" t="e">
        <f>EDATE(Table2[[#This Row],[Licensed to]], -13)</f>
        <v>#VALUE!</v>
      </c>
      <c r="AR861" s="19" t="e">
        <f>EDATE(Table2[[#This Row],[Licensed to]],-4)</f>
        <v>#VALUE!</v>
      </c>
    </row>
    <row r="862" spans="1:44">
      <c r="A862" s="9" t="s">
        <v>7433</v>
      </c>
      <c r="B862" s="32"/>
      <c r="C862" s="44">
        <v>38568</v>
      </c>
      <c r="D862" s="33">
        <f>Table3[[#This Row],[Closed Date]]+ (7*365)</f>
        <v>41123</v>
      </c>
      <c r="E862" s="33" t="s">
        <v>541</v>
      </c>
      <c r="F862" s="32"/>
      <c r="G862" s="32"/>
      <c r="H862" s="32">
        <v>295</v>
      </c>
      <c r="I862" s="33">
        <v>38272</v>
      </c>
      <c r="J862" s="33">
        <v>38636</v>
      </c>
      <c r="K862" s="32"/>
      <c r="L862" s="32" t="s">
        <v>73</v>
      </c>
      <c r="M862" s="32" t="s">
        <v>94</v>
      </c>
      <c r="N862" s="32">
        <v>5</v>
      </c>
      <c r="O862" s="9" t="s">
        <v>7425</v>
      </c>
      <c r="P862" s="9" t="s">
        <v>2732</v>
      </c>
      <c r="Q862" s="9" t="s">
        <v>7426</v>
      </c>
      <c r="R862" s="9"/>
      <c r="S862" s="9"/>
      <c r="T862" s="9"/>
      <c r="U862" s="9"/>
      <c r="V862" s="9" t="s">
        <v>7430</v>
      </c>
      <c r="W862" s="9"/>
      <c r="X862" s="9"/>
      <c r="Y862" s="9"/>
      <c r="Z862" s="9"/>
      <c r="AA862" s="9" t="s">
        <v>7434</v>
      </c>
      <c r="AB862" s="9" t="s">
        <v>87</v>
      </c>
      <c r="AC862" s="9" t="s">
        <v>385</v>
      </c>
      <c r="AD862" s="9" t="s">
        <v>7260</v>
      </c>
      <c r="AE862" s="9" t="s">
        <v>87</v>
      </c>
      <c r="AF862" s="9" t="s">
        <v>385</v>
      </c>
      <c r="AG862" s="9" t="s">
        <v>7261</v>
      </c>
      <c r="AH862" s="9" t="s">
        <v>91</v>
      </c>
      <c r="AI862" s="9" t="s">
        <v>91</v>
      </c>
      <c r="AJ862" s="9" t="s">
        <v>91</v>
      </c>
      <c r="AK862" s="9" t="s">
        <v>91</v>
      </c>
      <c r="AL862" s="9" t="s">
        <v>91</v>
      </c>
      <c r="AM862" s="9" t="s">
        <v>91</v>
      </c>
      <c r="AN862" s="9" t="s">
        <v>5608</v>
      </c>
      <c r="AO862" s="19" t="e">
        <f>EDATE(Table2[[#This Row],[Licensed to]], -13)</f>
        <v>#VALUE!</v>
      </c>
      <c r="AP862" s="19" t="e">
        <f>EDATE(Table2[[#This Row],[Licensed to]],-4)</f>
        <v>#VALUE!</v>
      </c>
      <c r="AQ862" s="19" t="e">
        <f>EDATE(Table2[[#This Row],[Licensed to]], -13)</f>
        <v>#VALUE!</v>
      </c>
      <c r="AR862" s="19" t="e">
        <f>EDATE(Table2[[#This Row],[Licensed to]],-4)</f>
        <v>#VALUE!</v>
      </c>
    </row>
    <row r="863" spans="1:44">
      <c r="A863" s="9" t="s">
        <v>7435</v>
      </c>
      <c r="B863" s="32"/>
      <c r="C863" s="44">
        <v>38568</v>
      </c>
      <c r="D863" s="33">
        <f>Table3[[#This Row],[Closed Date]]+ (7*365)</f>
        <v>41123</v>
      </c>
      <c r="E863" s="33" t="s">
        <v>541</v>
      </c>
      <c r="F863" s="32"/>
      <c r="G863" s="32"/>
      <c r="H863" s="32">
        <v>289</v>
      </c>
      <c r="I863" s="33">
        <v>38244</v>
      </c>
      <c r="J863" s="33">
        <v>38608</v>
      </c>
      <c r="K863" s="32"/>
      <c r="L863" s="32" t="s">
        <v>73</v>
      </c>
      <c r="M863" s="32" t="s">
        <v>94</v>
      </c>
      <c r="N863" s="32">
        <v>5</v>
      </c>
      <c r="O863" s="9" t="s">
        <v>7425</v>
      </c>
      <c r="P863" s="9" t="s">
        <v>2732</v>
      </c>
      <c r="Q863" s="9" t="s">
        <v>7426</v>
      </c>
      <c r="R863" s="9"/>
      <c r="S863" s="9"/>
      <c r="T863" s="9"/>
      <c r="U863" s="9"/>
      <c r="V863" s="9" t="s">
        <v>7436</v>
      </c>
      <c r="W863" s="9"/>
      <c r="X863" s="9"/>
      <c r="Y863" s="9"/>
      <c r="Z863" s="9"/>
      <c r="AA863" s="9" t="s">
        <v>7434</v>
      </c>
      <c r="AB863" s="9" t="s">
        <v>87</v>
      </c>
      <c r="AC863" s="9" t="s">
        <v>385</v>
      </c>
      <c r="AD863" s="9" t="s">
        <v>7437</v>
      </c>
      <c r="AE863" s="9" t="s">
        <v>87</v>
      </c>
      <c r="AF863" s="9" t="s">
        <v>385</v>
      </c>
      <c r="AG863" s="9" t="s">
        <v>7438</v>
      </c>
      <c r="AH863" s="9" t="s">
        <v>91</v>
      </c>
      <c r="AI863" s="9" t="s">
        <v>91</v>
      </c>
      <c r="AJ863" s="9" t="s">
        <v>91</v>
      </c>
      <c r="AK863" s="9" t="s">
        <v>91</v>
      </c>
      <c r="AL863" s="9" t="s">
        <v>91</v>
      </c>
      <c r="AM863" s="9" t="s">
        <v>91</v>
      </c>
      <c r="AN863" s="9" t="s">
        <v>5608</v>
      </c>
      <c r="AO863" s="19" t="e">
        <f>EDATE(Table2[[#This Row],[Licensed to]], -13)</f>
        <v>#VALUE!</v>
      </c>
      <c r="AP863" s="19" t="e">
        <f>EDATE(Table2[[#This Row],[Licensed to]],-4)</f>
        <v>#VALUE!</v>
      </c>
      <c r="AQ863" s="19" t="e">
        <f>EDATE(Table2[[#This Row],[Licensed to]], -13)</f>
        <v>#VALUE!</v>
      </c>
      <c r="AR863" s="19" t="e">
        <f>EDATE(Table2[[#This Row],[Licensed to]],-4)</f>
        <v>#VALUE!</v>
      </c>
    </row>
    <row r="864" spans="1:44">
      <c r="A864" s="9" t="s">
        <v>7439</v>
      </c>
      <c r="B864" s="33">
        <v>43658</v>
      </c>
      <c r="C864" s="44">
        <v>44620</v>
      </c>
      <c r="D864" s="33">
        <f>Table3[[#This Row],[Closed Date]]+ (7*365)</f>
        <v>47175</v>
      </c>
      <c r="E864" s="33"/>
      <c r="F864" s="32"/>
      <c r="G864" s="32">
        <v>24272</v>
      </c>
      <c r="H864" s="32">
        <v>101335</v>
      </c>
      <c r="I864" s="33">
        <v>43658</v>
      </c>
      <c r="J864" s="33">
        <v>44043</v>
      </c>
      <c r="K864" s="32"/>
      <c r="L864" s="32" t="s">
        <v>73</v>
      </c>
      <c r="M864" s="32" t="s">
        <v>94</v>
      </c>
      <c r="N864" s="32">
        <v>12</v>
      </c>
      <c r="O864" s="9" t="s">
        <v>7439</v>
      </c>
      <c r="P864" s="9" t="s">
        <v>2466</v>
      </c>
      <c r="Q864" s="9" t="s">
        <v>7003</v>
      </c>
      <c r="R864" s="9" t="s">
        <v>7440</v>
      </c>
      <c r="S864" s="9" t="s">
        <v>4267</v>
      </c>
      <c r="T864" s="9"/>
      <c r="U864" s="9"/>
      <c r="V864" s="9" t="s">
        <v>7441</v>
      </c>
      <c r="W864" s="9" t="s">
        <v>7442</v>
      </c>
      <c r="X864" s="9"/>
      <c r="Y864" s="9"/>
      <c r="Z864" s="9" t="s">
        <v>7443</v>
      </c>
      <c r="AA864" s="9" t="s">
        <v>7444</v>
      </c>
      <c r="AB864" s="9" t="s">
        <v>87</v>
      </c>
      <c r="AC864" s="9" t="s">
        <v>154</v>
      </c>
      <c r="AD864" s="9" t="s">
        <v>7445</v>
      </c>
      <c r="AE864" s="9" t="s">
        <v>87</v>
      </c>
      <c r="AF864" s="9" t="s">
        <v>154</v>
      </c>
      <c r="AG864" s="9" t="s">
        <v>7446</v>
      </c>
      <c r="AH864" s="9" t="s">
        <v>91</v>
      </c>
      <c r="AI864" s="9" t="s">
        <v>91</v>
      </c>
      <c r="AJ864" s="9" t="s">
        <v>91</v>
      </c>
      <c r="AK864" s="9" t="s">
        <v>90</v>
      </c>
      <c r="AL864" s="9" t="s">
        <v>91</v>
      </c>
      <c r="AM864" s="9" t="s">
        <v>91</v>
      </c>
      <c r="AN864" s="9"/>
      <c r="AO864" s="19" t="e">
        <f>EDATE(Table2[[#This Row],[Licensed to]], -13)</f>
        <v>#VALUE!</v>
      </c>
      <c r="AP864" s="19" t="e">
        <f>EDATE(Table2[[#This Row],[Licensed to]],-4)</f>
        <v>#VALUE!</v>
      </c>
      <c r="AQ864" s="19" t="e">
        <f>EDATE(Table2[[#This Row],[Licensed to]], -13)</f>
        <v>#VALUE!</v>
      </c>
      <c r="AR864" s="19" t="e">
        <f>EDATE(Table2[[#This Row],[Licensed to]],-4)</f>
        <v>#VALUE!</v>
      </c>
    </row>
    <row r="865" spans="1:44">
      <c r="A865" s="9" t="s">
        <v>7447</v>
      </c>
      <c r="B865" s="33">
        <v>44764</v>
      </c>
      <c r="C865" s="44">
        <v>45535</v>
      </c>
      <c r="D865" s="33">
        <f>Table3[[#This Row],[Closed Date]]+ (7*365)</f>
        <v>48090</v>
      </c>
      <c r="E865" s="33"/>
      <c r="F865" s="32" t="s">
        <v>349</v>
      </c>
      <c r="G865" s="32">
        <v>24637</v>
      </c>
      <c r="H865" s="32">
        <v>101500</v>
      </c>
      <c r="I865" s="33">
        <v>45139</v>
      </c>
      <c r="J865" s="33">
        <v>45869</v>
      </c>
      <c r="K865" s="32"/>
      <c r="L865" s="32" t="s">
        <v>93</v>
      </c>
      <c r="M865" s="32" t="s">
        <v>74</v>
      </c>
      <c r="N865" s="32">
        <v>10</v>
      </c>
      <c r="O865" s="9" t="s">
        <v>7448</v>
      </c>
      <c r="P865" s="9" t="s">
        <v>6061</v>
      </c>
      <c r="Q865" s="9" t="s">
        <v>3389</v>
      </c>
      <c r="R865" s="9" t="s">
        <v>5590</v>
      </c>
      <c r="S865" s="9" t="s">
        <v>1489</v>
      </c>
      <c r="T865" s="9" t="s">
        <v>1489</v>
      </c>
      <c r="U865" s="9" t="s">
        <v>5590</v>
      </c>
      <c r="V865" s="9" t="s">
        <v>2470</v>
      </c>
      <c r="W865" s="9" t="s">
        <v>7449</v>
      </c>
      <c r="X865" s="9" t="s">
        <v>7450</v>
      </c>
      <c r="Y865" s="9"/>
      <c r="Z865" s="9" t="s">
        <v>2473</v>
      </c>
      <c r="AA865" s="9" t="s">
        <v>7451</v>
      </c>
      <c r="AB865" s="9" t="s">
        <v>87</v>
      </c>
      <c r="AC865" s="9" t="s">
        <v>385</v>
      </c>
      <c r="AD865" s="9" t="s">
        <v>1525</v>
      </c>
      <c r="AE865" s="9" t="s">
        <v>358</v>
      </c>
      <c r="AF865" s="9" t="s">
        <v>1524</v>
      </c>
      <c r="AG865" s="9" t="s">
        <v>1526</v>
      </c>
      <c r="AH865" s="9" t="s">
        <v>91</v>
      </c>
      <c r="AI865" s="9" t="s">
        <v>91</v>
      </c>
      <c r="AJ865" s="9" t="s">
        <v>91</v>
      </c>
      <c r="AK865" s="9" t="s">
        <v>90</v>
      </c>
      <c r="AL865" s="9" t="s">
        <v>91</v>
      </c>
      <c r="AM865" s="9" t="s">
        <v>90</v>
      </c>
      <c r="AN865" s="9" t="s">
        <v>939</v>
      </c>
      <c r="AO865" s="19" t="e">
        <f>EDATE(Table2[[#This Row],[Licensed to]], -13)</f>
        <v>#VALUE!</v>
      </c>
      <c r="AP865" s="19" t="e">
        <f>EDATE(Table2[[#This Row],[Licensed to]],-4)</f>
        <v>#VALUE!</v>
      </c>
      <c r="AQ865" s="19" t="e">
        <f>EDATE(Table2[[#This Row],[Licensed to]], -13)</f>
        <v>#VALUE!</v>
      </c>
      <c r="AR865" s="19" t="e">
        <f>EDATE(Table2[[#This Row],[Licensed to]],-4)</f>
        <v>#VALUE!</v>
      </c>
    </row>
    <row r="866" spans="1:44">
      <c r="A866" s="9" t="s">
        <v>7452</v>
      </c>
      <c r="B866" s="33">
        <v>39296</v>
      </c>
      <c r="C866" s="44">
        <v>40815</v>
      </c>
      <c r="D866" s="33">
        <f>Table3[[#This Row],[Closed Date]]+ (7*365)</f>
        <v>43370</v>
      </c>
      <c r="E866" s="33"/>
      <c r="F866" s="32"/>
      <c r="G866" s="32"/>
      <c r="H866" s="32">
        <v>100624</v>
      </c>
      <c r="I866" s="33">
        <v>40148</v>
      </c>
      <c r="J866" s="33">
        <v>40877</v>
      </c>
      <c r="K866" s="32"/>
      <c r="L866" s="32" t="s">
        <v>93</v>
      </c>
      <c r="M866" s="32" t="s">
        <v>94</v>
      </c>
      <c r="N866" s="32">
        <v>5</v>
      </c>
      <c r="O866" s="9" t="s">
        <v>7453</v>
      </c>
      <c r="P866" s="9" t="s">
        <v>7454</v>
      </c>
      <c r="Q866" s="9" t="s">
        <v>6186</v>
      </c>
      <c r="R866" s="9" t="s">
        <v>7455</v>
      </c>
      <c r="S866" s="9" t="s">
        <v>7456</v>
      </c>
      <c r="T866" s="9"/>
      <c r="U866" s="9"/>
      <c r="V866" s="9" t="s">
        <v>7457</v>
      </c>
      <c r="W866" s="9"/>
      <c r="X866" s="9"/>
      <c r="Y866" s="9"/>
      <c r="Z866" s="9" t="s">
        <v>7458</v>
      </c>
      <c r="AA866" s="9" t="s">
        <v>1127</v>
      </c>
      <c r="AB866" s="9" t="s">
        <v>87</v>
      </c>
      <c r="AC866" s="9" t="s">
        <v>154</v>
      </c>
      <c r="AD866" s="9" t="s">
        <v>1127</v>
      </c>
      <c r="AE866" s="9" t="s">
        <v>87</v>
      </c>
      <c r="AF866" s="9" t="s">
        <v>154</v>
      </c>
      <c r="AG866" s="9" t="s">
        <v>7459</v>
      </c>
      <c r="AH866" s="9" t="s">
        <v>91</v>
      </c>
      <c r="AI866" s="9" t="s">
        <v>91</v>
      </c>
      <c r="AJ866" s="9" t="s">
        <v>91</v>
      </c>
      <c r="AK866" s="9" t="s">
        <v>91</v>
      </c>
      <c r="AL866" s="9" t="s">
        <v>91</v>
      </c>
      <c r="AM866" s="9" t="s">
        <v>91</v>
      </c>
      <c r="AN866" s="9" t="s">
        <v>7460</v>
      </c>
      <c r="AO866" s="19" t="e">
        <f>EDATE(Table2[[#This Row],[Licensed to]], -13)</f>
        <v>#VALUE!</v>
      </c>
      <c r="AP866" s="19" t="e">
        <f>EDATE(Table2[[#This Row],[Licensed to]],-4)</f>
        <v>#VALUE!</v>
      </c>
      <c r="AQ866" s="19" t="e">
        <f>EDATE(Table2[[#This Row],[Licensed to]], -13)</f>
        <v>#VALUE!</v>
      </c>
      <c r="AR866" s="19" t="e">
        <f>EDATE(Table2[[#This Row],[Licensed to]],-4)</f>
        <v>#VALUE!</v>
      </c>
    </row>
    <row r="867" spans="1:44">
      <c r="A867" s="9" t="s">
        <v>7461</v>
      </c>
      <c r="B867" s="33">
        <v>37783</v>
      </c>
      <c r="C867" s="44">
        <v>43213</v>
      </c>
      <c r="D867" s="33">
        <f>Table3[[#This Row],[Closed Date]]+ (7*365)</f>
        <v>45768</v>
      </c>
      <c r="E867" s="33"/>
      <c r="F867" s="32"/>
      <c r="G867" s="32"/>
      <c r="H867" s="32">
        <v>100253</v>
      </c>
      <c r="I867" s="33">
        <v>43101</v>
      </c>
      <c r="J867" s="33">
        <v>43830</v>
      </c>
      <c r="K867" s="32"/>
      <c r="L867" s="32" t="s">
        <v>93</v>
      </c>
      <c r="M867" s="32" t="s">
        <v>94</v>
      </c>
      <c r="N867" s="32">
        <v>4</v>
      </c>
      <c r="O867" s="9" t="s">
        <v>7462</v>
      </c>
      <c r="P867" s="9" t="s">
        <v>7463</v>
      </c>
      <c r="Q867" s="9" t="s">
        <v>1405</v>
      </c>
      <c r="R867" s="9" t="s">
        <v>7464</v>
      </c>
      <c r="S867" s="9" t="s">
        <v>7071</v>
      </c>
      <c r="T867" s="9" t="s">
        <v>7465</v>
      </c>
      <c r="U867" s="9"/>
      <c r="V867" s="9"/>
      <c r="W867" s="9" t="s">
        <v>7466</v>
      </c>
      <c r="X867" s="9" t="s">
        <v>7466</v>
      </c>
      <c r="Y867" s="9" t="s">
        <v>7467</v>
      </c>
      <c r="Z867" s="9" t="s">
        <v>7468</v>
      </c>
      <c r="AA867" s="9" t="s">
        <v>7469</v>
      </c>
      <c r="AB867" s="9" t="s">
        <v>87</v>
      </c>
      <c r="AC867" s="9" t="s">
        <v>154</v>
      </c>
      <c r="AD867" s="9" t="s">
        <v>7469</v>
      </c>
      <c r="AE867" s="9" t="s">
        <v>87</v>
      </c>
      <c r="AF867" s="9" t="s">
        <v>154</v>
      </c>
      <c r="AG867" s="9" t="s">
        <v>7470</v>
      </c>
      <c r="AH867" s="9" t="s">
        <v>91</v>
      </c>
      <c r="AI867" s="9" t="s">
        <v>91</v>
      </c>
      <c r="AJ867" s="9" t="s">
        <v>91</v>
      </c>
      <c r="AK867" s="9" t="s">
        <v>91</v>
      </c>
      <c r="AL867" s="9" t="s">
        <v>91</v>
      </c>
      <c r="AM867" s="9" t="s">
        <v>91</v>
      </c>
      <c r="AN867" s="9" t="s">
        <v>417</v>
      </c>
      <c r="AO867" s="19" t="e">
        <f>EDATE(Table2[[#This Row],[Licensed to]], -13)</f>
        <v>#VALUE!</v>
      </c>
      <c r="AP867" s="19" t="e">
        <f>EDATE(Table2[[#This Row],[Licensed to]],-4)</f>
        <v>#VALUE!</v>
      </c>
      <c r="AQ867" s="19" t="e">
        <f>EDATE(Table2[[#This Row],[Licensed to]], -13)</f>
        <v>#VALUE!</v>
      </c>
      <c r="AR867" s="19" t="e">
        <f>EDATE(Table2[[#This Row],[Licensed to]],-4)</f>
        <v>#VALUE!</v>
      </c>
    </row>
    <row r="868" spans="1:44">
      <c r="A868" s="9" t="s">
        <v>7471</v>
      </c>
      <c r="B868" s="33">
        <v>35682</v>
      </c>
      <c r="C868" s="44">
        <v>40205</v>
      </c>
      <c r="D868" s="33">
        <f>Table3[[#This Row],[Closed Date]]+ (7*365)</f>
        <v>42760</v>
      </c>
      <c r="E868" s="33" t="s">
        <v>541</v>
      </c>
      <c r="F868" s="32"/>
      <c r="G868" s="32"/>
      <c r="H868" s="32">
        <v>999999</v>
      </c>
      <c r="I868" s="33">
        <v>36412</v>
      </c>
      <c r="J868" s="33">
        <v>36412</v>
      </c>
      <c r="K868" s="32"/>
      <c r="L868" s="32" t="s">
        <v>93</v>
      </c>
      <c r="M868" s="32" t="s">
        <v>94</v>
      </c>
      <c r="N868" s="32">
        <v>3</v>
      </c>
      <c r="O868" s="9" t="s">
        <v>7472</v>
      </c>
      <c r="P868" s="9" t="s">
        <v>7473</v>
      </c>
      <c r="Q868" s="9" t="s">
        <v>7474</v>
      </c>
      <c r="R868" s="9" t="s">
        <v>197</v>
      </c>
      <c r="S868" s="9" t="s">
        <v>2732</v>
      </c>
      <c r="T868" s="9"/>
      <c r="U868" s="9"/>
      <c r="V868" s="9" t="s">
        <v>114</v>
      </c>
      <c r="W868" s="9"/>
      <c r="X868" s="9"/>
      <c r="Y868" s="9"/>
      <c r="Z868" s="9"/>
      <c r="AA868" s="9" t="s">
        <v>7475</v>
      </c>
      <c r="AB868" s="9" t="s">
        <v>87</v>
      </c>
      <c r="AC868" s="9" t="s">
        <v>212</v>
      </c>
      <c r="AD868" s="9" t="s">
        <v>7475</v>
      </c>
      <c r="AE868" s="9" t="s">
        <v>87</v>
      </c>
      <c r="AF868" s="9" t="s">
        <v>212</v>
      </c>
      <c r="AG868" s="9" t="s">
        <v>7476</v>
      </c>
      <c r="AH868" s="9" t="s">
        <v>91</v>
      </c>
      <c r="AI868" s="9" t="s">
        <v>91</v>
      </c>
      <c r="AJ868" s="9" t="s">
        <v>91</v>
      </c>
      <c r="AK868" s="9" t="s">
        <v>91</v>
      </c>
      <c r="AL868" s="9" t="s">
        <v>91</v>
      </c>
      <c r="AM868" s="9" t="s">
        <v>91</v>
      </c>
      <c r="AN868" s="9"/>
      <c r="AO868" s="19" t="e">
        <f>EDATE(Table2[[#This Row],[Licensed to]], -13)</f>
        <v>#VALUE!</v>
      </c>
      <c r="AP868" s="19" t="e">
        <f>EDATE(Table2[[#This Row],[Licensed to]],-4)</f>
        <v>#VALUE!</v>
      </c>
      <c r="AQ868" s="19" t="e">
        <f>EDATE(Table2[[#This Row],[Licensed to]], -13)</f>
        <v>#VALUE!</v>
      </c>
      <c r="AR868" s="19" t="e">
        <f>EDATE(Table2[[#This Row],[Licensed to]],-4)</f>
        <v>#VALUE!</v>
      </c>
    </row>
    <row r="869" spans="1:44">
      <c r="A869" s="9" t="s">
        <v>7477</v>
      </c>
      <c r="B869" s="32"/>
      <c r="C869" s="44">
        <v>38862</v>
      </c>
      <c r="D869" s="33">
        <f>Table3[[#This Row],[Closed Date]]+ (7*365)</f>
        <v>41417</v>
      </c>
      <c r="E869" s="33">
        <v>45817</v>
      </c>
      <c r="F869" s="32"/>
      <c r="G869" s="32"/>
      <c r="H869" s="32">
        <v>31</v>
      </c>
      <c r="I869" s="33">
        <v>38368</v>
      </c>
      <c r="J869" s="33">
        <v>39097</v>
      </c>
      <c r="K869" s="32"/>
      <c r="L869" s="32" t="s">
        <v>809</v>
      </c>
      <c r="M869" s="32" t="s">
        <v>94</v>
      </c>
      <c r="N869" s="32">
        <v>5</v>
      </c>
      <c r="O869" s="9" t="s">
        <v>7478</v>
      </c>
      <c r="P869" s="9" t="s">
        <v>7479</v>
      </c>
      <c r="Q869" s="9" t="s">
        <v>7480</v>
      </c>
      <c r="R869" s="9"/>
      <c r="S869" s="9"/>
      <c r="T869" s="9"/>
      <c r="U869" s="9"/>
      <c r="V869" s="9" t="s">
        <v>7481</v>
      </c>
      <c r="W869" s="9"/>
      <c r="X869" s="9"/>
      <c r="Y869" s="9"/>
      <c r="Z869" s="9"/>
      <c r="AA869" s="9" t="s">
        <v>7482</v>
      </c>
      <c r="AB869" s="9" t="s">
        <v>87</v>
      </c>
      <c r="AC869" s="9" t="s">
        <v>154</v>
      </c>
      <c r="AD869" s="9" t="s">
        <v>7482</v>
      </c>
      <c r="AE869" s="9" t="s">
        <v>87</v>
      </c>
      <c r="AF869" s="9" t="s">
        <v>154</v>
      </c>
      <c r="AG869" s="9" t="s">
        <v>1023</v>
      </c>
      <c r="AH869" s="9" t="s">
        <v>91</v>
      </c>
      <c r="AI869" s="9" t="s">
        <v>91</v>
      </c>
      <c r="AJ869" s="9" t="s">
        <v>91</v>
      </c>
      <c r="AK869" s="9" t="s">
        <v>91</v>
      </c>
      <c r="AL869" s="9" t="s">
        <v>91</v>
      </c>
      <c r="AM869" s="9" t="s">
        <v>91</v>
      </c>
      <c r="AN869" s="9" t="s">
        <v>7483</v>
      </c>
      <c r="AO869" s="19" t="e">
        <f>EDATE(Table2[[#This Row],[Licensed to]], -13)</f>
        <v>#VALUE!</v>
      </c>
      <c r="AP869" s="19" t="e">
        <f>EDATE(Table2[[#This Row],[Licensed to]],-4)</f>
        <v>#VALUE!</v>
      </c>
      <c r="AQ869" s="19" t="e">
        <f>EDATE(Table2[[#This Row],[Licensed to]], -13)</f>
        <v>#VALUE!</v>
      </c>
      <c r="AR869" s="19" t="e">
        <f>EDATE(Table2[[#This Row],[Licensed to]],-4)</f>
        <v>#VALUE!</v>
      </c>
    </row>
    <row r="870" spans="1:44">
      <c r="A870" s="9" t="s">
        <v>7484</v>
      </c>
      <c r="B870" s="33">
        <v>42950</v>
      </c>
      <c r="C870" s="44">
        <v>43090</v>
      </c>
      <c r="D870" s="33">
        <f>Table3[[#This Row],[Closed Date]]+ (7*365)</f>
        <v>45645</v>
      </c>
      <c r="E870" s="33"/>
      <c r="F870" s="32"/>
      <c r="G870" s="32">
        <v>22659</v>
      </c>
      <c r="H870" s="32">
        <v>101196</v>
      </c>
      <c r="I870" s="33">
        <v>42950</v>
      </c>
      <c r="J870" s="33">
        <v>43312</v>
      </c>
      <c r="K870" s="32"/>
      <c r="L870" s="32" t="s">
        <v>73</v>
      </c>
      <c r="M870" s="32" t="s">
        <v>485</v>
      </c>
      <c r="N870" s="32">
        <v>5</v>
      </c>
      <c r="O870" s="9" t="s">
        <v>7485</v>
      </c>
      <c r="P870" s="9" t="s">
        <v>931</v>
      </c>
      <c r="Q870" s="9" t="s">
        <v>7486</v>
      </c>
      <c r="R870" s="9" t="s">
        <v>3082</v>
      </c>
      <c r="S870" s="9" t="s">
        <v>7487</v>
      </c>
      <c r="T870" s="9"/>
      <c r="U870" s="9"/>
      <c r="V870" s="9" t="s">
        <v>7488</v>
      </c>
      <c r="W870" s="9"/>
      <c r="X870" s="9"/>
      <c r="Y870" s="9"/>
      <c r="Z870" s="9" t="s">
        <v>7489</v>
      </c>
      <c r="AA870" s="9" t="s">
        <v>7490</v>
      </c>
      <c r="AB870" s="9" t="s">
        <v>238</v>
      </c>
      <c r="AC870" s="9" t="s">
        <v>652</v>
      </c>
      <c r="AD870" s="9" t="s">
        <v>7491</v>
      </c>
      <c r="AE870" s="9" t="s">
        <v>238</v>
      </c>
      <c r="AF870" s="9" t="s">
        <v>652</v>
      </c>
      <c r="AG870" s="9" t="s">
        <v>7492</v>
      </c>
      <c r="AH870" s="9" t="s">
        <v>91</v>
      </c>
      <c r="AI870" s="9" t="s">
        <v>91</v>
      </c>
      <c r="AJ870" s="9" t="s">
        <v>91</v>
      </c>
      <c r="AK870" s="9" t="s">
        <v>91</v>
      </c>
      <c r="AL870" s="9" t="s">
        <v>91</v>
      </c>
      <c r="AM870" s="9" t="s">
        <v>91</v>
      </c>
      <c r="AN870" s="9"/>
      <c r="AO870" s="19" t="e">
        <f>EDATE(Table2[[#This Row],[Licensed to]], -13)</f>
        <v>#VALUE!</v>
      </c>
      <c r="AP870" s="19" t="e">
        <f>EDATE(Table2[[#This Row],[Licensed to]],-4)</f>
        <v>#VALUE!</v>
      </c>
      <c r="AQ870" s="19" t="e">
        <f>EDATE(Table2[[#This Row],[Licensed to]], -13)</f>
        <v>#VALUE!</v>
      </c>
      <c r="AR870" s="19" t="e">
        <f>EDATE(Table2[[#This Row],[Licensed to]],-4)</f>
        <v>#VALUE!</v>
      </c>
    </row>
    <row r="871" spans="1:44">
      <c r="A871" s="9" t="s">
        <v>7493</v>
      </c>
      <c r="B871" s="33">
        <v>45252</v>
      </c>
      <c r="C871" s="44">
        <v>45535</v>
      </c>
      <c r="D871" s="33">
        <f>Table3[[#This Row],[Closed Date]]+ (7*365)</f>
        <v>48090</v>
      </c>
      <c r="E871" s="33"/>
      <c r="F871" s="32" t="s">
        <v>770</v>
      </c>
      <c r="G871" s="32">
        <v>24780</v>
      </c>
      <c r="H871" s="32">
        <v>101579</v>
      </c>
      <c r="I871" s="33">
        <v>45252</v>
      </c>
      <c r="J871" s="33">
        <v>46356</v>
      </c>
      <c r="K871" s="32"/>
      <c r="L871" s="32" t="s">
        <v>73</v>
      </c>
      <c r="M871" s="32" t="s">
        <v>74</v>
      </c>
      <c r="N871" s="32">
        <v>5</v>
      </c>
      <c r="O871" s="9" t="s">
        <v>929</v>
      </c>
      <c r="P871" s="9" t="s">
        <v>565</v>
      </c>
      <c r="Q871" s="9" t="s">
        <v>930</v>
      </c>
      <c r="R871" s="9" t="s">
        <v>931</v>
      </c>
      <c r="S871" s="9" t="s">
        <v>246</v>
      </c>
      <c r="T871" s="9"/>
      <c r="U871" s="9"/>
      <c r="V871" s="9" t="s">
        <v>932</v>
      </c>
      <c r="W871" s="9" t="s">
        <v>7494</v>
      </c>
      <c r="X871" s="9" t="s">
        <v>7495</v>
      </c>
      <c r="Y871" s="9"/>
      <c r="Z871" s="9" t="s">
        <v>935</v>
      </c>
      <c r="AA871" s="9" t="s">
        <v>936</v>
      </c>
      <c r="AB871" s="9" t="s">
        <v>87</v>
      </c>
      <c r="AC871" s="9" t="s">
        <v>385</v>
      </c>
      <c r="AD871" s="9" t="s">
        <v>998</v>
      </c>
      <c r="AE871" s="9" t="s">
        <v>87</v>
      </c>
      <c r="AF871" s="9" t="s">
        <v>385</v>
      </c>
      <c r="AG871" s="9" t="s">
        <v>938</v>
      </c>
      <c r="AH871" s="9" t="s">
        <v>91</v>
      </c>
      <c r="AI871" s="9" t="s">
        <v>91</v>
      </c>
      <c r="AJ871" s="9" t="s">
        <v>91</v>
      </c>
      <c r="AK871" s="9" t="s">
        <v>90</v>
      </c>
      <c r="AL871" s="9" t="s">
        <v>91</v>
      </c>
      <c r="AM871" s="9" t="s">
        <v>91</v>
      </c>
      <c r="AN871" s="9" t="s">
        <v>939</v>
      </c>
      <c r="AO871" s="19" t="e">
        <f>EDATE(Table2[[#This Row],[Licensed to]], -13)</f>
        <v>#VALUE!</v>
      </c>
      <c r="AP871" s="19" t="e">
        <f>EDATE(Table2[[#This Row],[Licensed to]],-4)</f>
        <v>#VALUE!</v>
      </c>
      <c r="AQ871" s="19" t="e">
        <f>EDATE(Table2[[#This Row],[Licensed to]], -13)</f>
        <v>#VALUE!</v>
      </c>
      <c r="AR871" s="19" t="e">
        <f>EDATE(Table2[[#This Row],[Licensed to]],-4)</f>
        <v>#VALUE!</v>
      </c>
    </row>
    <row r="872" spans="1:44">
      <c r="A872" s="9" t="s">
        <v>7496</v>
      </c>
      <c r="B872" s="33">
        <v>39295</v>
      </c>
      <c r="C872" s="44">
        <v>39722</v>
      </c>
      <c r="D872" s="33">
        <f>Table3[[#This Row],[Closed Date]]+ (7*365)</f>
        <v>42277</v>
      </c>
      <c r="E872" s="33">
        <v>45817</v>
      </c>
      <c r="F872" s="32"/>
      <c r="G872" s="32"/>
      <c r="H872" s="32">
        <v>100628</v>
      </c>
      <c r="I872" s="33">
        <v>39661</v>
      </c>
      <c r="J872" s="33">
        <v>40390</v>
      </c>
      <c r="K872" s="32"/>
      <c r="L872" s="32" t="s">
        <v>93</v>
      </c>
      <c r="M872" s="32" t="s">
        <v>94</v>
      </c>
      <c r="N872" s="32">
        <v>6</v>
      </c>
      <c r="O872" s="9" t="s">
        <v>7497</v>
      </c>
      <c r="P872" s="9" t="s">
        <v>7498</v>
      </c>
      <c r="Q872" s="9" t="s">
        <v>7499</v>
      </c>
      <c r="R872" s="9" t="s">
        <v>6526</v>
      </c>
      <c r="S872" s="9" t="s">
        <v>7500</v>
      </c>
      <c r="T872" s="9"/>
      <c r="U872" s="9"/>
      <c r="V872" s="9" t="s">
        <v>4841</v>
      </c>
      <c r="W872" s="9"/>
      <c r="X872" s="9"/>
      <c r="Y872" s="9"/>
      <c r="Z872" s="9" t="s">
        <v>7501</v>
      </c>
      <c r="AA872" s="9" t="s">
        <v>7502</v>
      </c>
      <c r="AB872" s="9" t="s">
        <v>1786</v>
      </c>
      <c r="AC872" s="9" t="s">
        <v>1787</v>
      </c>
      <c r="AD872" s="9" t="s">
        <v>7503</v>
      </c>
      <c r="AE872" s="9" t="s">
        <v>1786</v>
      </c>
      <c r="AF872" s="9" t="s">
        <v>1787</v>
      </c>
      <c r="AG872" s="9" t="s">
        <v>4844</v>
      </c>
      <c r="AH872" s="9" t="s">
        <v>91</v>
      </c>
      <c r="AI872" s="9" t="s">
        <v>91</v>
      </c>
      <c r="AJ872" s="9" t="s">
        <v>91</v>
      </c>
      <c r="AK872" s="9" t="s">
        <v>91</v>
      </c>
      <c r="AL872" s="9" t="s">
        <v>91</v>
      </c>
      <c r="AM872" s="9" t="s">
        <v>91</v>
      </c>
      <c r="AN872" s="9" t="s">
        <v>7504</v>
      </c>
      <c r="AO872" s="19" t="e">
        <f>EDATE(Table2[[#This Row],[Licensed to]], -13)</f>
        <v>#VALUE!</v>
      </c>
      <c r="AP872" s="19" t="e">
        <f>EDATE(Table2[[#This Row],[Licensed to]],-4)</f>
        <v>#VALUE!</v>
      </c>
      <c r="AQ872" s="19" t="e">
        <f>EDATE(Table2[[#This Row],[Licensed to]], -13)</f>
        <v>#VALUE!</v>
      </c>
      <c r="AR872" s="19" t="e">
        <f>EDATE(Table2[[#This Row],[Licensed to]],-4)</f>
        <v>#VALUE!</v>
      </c>
    </row>
    <row r="873" spans="1:44">
      <c r="A873" s="9" t="s">
        <v>7505</v>
      </c>
      <c r="B873" s="33">
        <v>39722</v>
      </c>
      <c r="C873" s="44">
        <v>41698</v>
      </c>
      <c r="D873" s="33">
        <f>Table3[[#This Row],[Closed Date]]+ (7*365)</f>
        <v>44253</v>
      </c>
      <c r="E873" s="33"/>
      <c r="F873" s="32"/>
      <c r="G873" s="32"/>
      <c r="H873" s="32">
        <v>100717</v>
      </c>
      <c r="I873" s="33">
        <v>41365</v>
      </c>
      <c r="J873" s="33">
        <v>42094</v>
      </c>
      <c r="K873" s="32"/>
      <c r="L873" s="32" t="s">
        <v>93</v>
      </c>
      <c r="M873" s="32" t="s">
        <v>94</v>
      </c>
      <c r="N873" s="32">
        <v>6</v>
      </c>
      <c r="O873" s="9" t="s">
        <v>7505</v>
      </c>
      <c r="P873" s="9" t="s">
        <v>7506</v>
      </c>
      <c r="Q873" s="9" t="s">
        <v>1780</v>
      </c>
      <c r="R873" s="9" t="s">
        <v>3074</v>
      </c>
      <c r="S873" s="9" t="s">
        <v>7507</v>
      </c>
      <c r="T873" s="9"/>
      <c r="U873" s="9"/>
      <c r="V873" s="9" t="s">
        <v>4841</v>
      </c>
      <c r="W873" s="9" t="s">
        <v>7508</v>
      </c>
      <c r="X873" s="9" t="s">
        <v>7508</v>
      </c>
      <c r="Y873" s="9"/>
      <c r="Z873" s="9" t="s">
        <v>7509</v>
      </c>
      <c r="AA873" s="9" t="s">
        <v>7510</v>
      </c>
      <c r="AB873" s="9" t="s">
        <v>1786</v>
      </c>
      <c r="AC873" s="9" t="s">
        <v>1787</v>
      </c>
      <c r="AD873" s="9" t="s">
        <v>7511</v>
      </c>
      <c r="AE873" s="9" t="s">
        <v>1786</v>
      </c>
      <c r="AF873" s="9" t="s">
        <v>1787</v>
      </c>
      <c r="AG873" s="9" t="s">
        <v>7512</v>
      </c>
      <c r="AH873" s="9" t="s">
        <v>91</v>
      </c>
      <c r="AI873" s="9" t="s">
        <v>91</v>
      </c>
      <c r="AJ873" s="9" t="s">
        <v>91</v>
      </c>
      <c r="AK873" s="9" t="s">
        <v>90</v>
      </c>
      <c r="AL873" s="9" t="s">
        <v>91</v>
      </c>
      <c r="AM873" s="9" t="s">
        <v>91</v>
      </c>
      <c r="AN873" s="9"/>
      <c r="AO873" s="19" t="e">
        <f>EDATE(Table2[[#This Row],[Licensed to]], -13)</f>
        <v>#VALUE!</v>
      </c>
      <c r="AP873" s="19" t="e">
        <f>EDATE(Table2[[#This Row],[Licensed to]],-4)</f>
        <v>#VALUE!</v>
      </c>
      <c r="AQ873" s="19" t="e">
        <f>EDATE(Table2[[#This Row],[Licensed to]], -13)</f>
        <v>#VALUE!</v>
      </c>
      <c r="AR873" s="19" t="e">
        <f>EDATE(Table2[[#This Row],[Licensed to]],-4)</f>
        <v>#VALUE!</v>
      </c>
    </row>
    <row r="874" spans="1:44">
      <c r="A874" s="9" t="s">
        <v>7513</v>
      </c>
      <c r="B874" s="33">
        <v>39372</v>
      </c>
      <c r="C874" s="44">
        <v>39968</v>
      </c>
      <c r="D874" s="33">
        <f>Table3[[#This Row],[Closed Date]]+ (7*365)</f>
        <v>42523</v>
      </c>
      <c r="E874" s="33">
        <v>45817</v>
      </c>
      <c r="F874" s="32"/>
      <c r="G874" s="32"/>
      <c r="H874" s="32">
        <v>100658</v>
      </c>
      <c r="I874" s="33">
        <v>39738</v>
      </c>
      <c r="J874" s="33">
        <v>40102</v>
      </c>
      <c r="K874" s="32"/>
      <c r="L874" s="32" t="s">
        <v>93</v>
      </c>
      <c r="M874" s="32" t="s">
        <v>74</v>
      </c>
      <c r="N874" s="32">
        <v>3</v>
      </c>
      <c r="O874" s="9" t="s">
        <v>7514</v>
      </c>
      <c r="P874" s="9" t="s">
        <v>1441</v>
      </c>
      <c r="Q874" s="9" t="s">
        <v>1442</v>
      </c>
      <c r="R874" s="9" t="s">
        <v>7515</v>
      </c>
      <c r="S874" s="9" t="s">
        <v>7516</v>
      </c>
      <c r="T874" s="9"/>
      <c r="U874" s="9"/>
      <c r="V874" s="9" t="s">
        <v>1443</v>
      </c>
      <c r="W874" s="9"/>
      <c r="X874" s="9"/>
      <c r="Y874" s="9"/>
      <c r="Z874" s="9" t="s">
        <v>7517</v>
      </c>
      <c r="AA874" s="9" t="s">
        <v>1445</v>
      </c>
      <c r="AB874" s="9" t="s">
        <v>238</v>
      </c>
      <c r="AC874" s="9" t="s">
        <v>650</v>
      </c>
      <c r="AD874" s="9" t="s">
        <v>7518</v>
      </c>
      <c r="AE874" s="9" t="s">
        <v>3412</v>
      </c>
      <c r="AF874" s="9" t="s">
        <v>3413</v>
      </c>
      <c r="AG874" s="9" t="s">
        <v>7519</v>
      </c>
      <c r="AH874" s="9" t="s">
        <v>91</v>
      </c>
      <c r="AI874" s="9" t="s">
        <v>91</v>
      </c>
      <c r="AJ874" s="9" t="s">
        <v>91</v>
      </c>
      <c r="AK874" s="9" t="s">
        <v>91</v>
      </c>
      <c r="AL874" s="9" t="s">
        <v>91</v>
      </c>
      <c r="AM874" s="9" t="s">
        <v>91</v>
      </c>
      <c r="AN874" s="9" t="s">
        <v>337</v>
      </c>
      <c r="AO874" s="19" t="e">
        <f>EDATE(Table2[[#This Row],[Licensed to]], -13)</f>
        <v>#VALUE!</v>
      </c>
      <c r="AP874" s="19" t="e">
        <f>EDATE(Table2[[#This Row],[Licensed to]],-4)</f>
        <v>#VALUE!</v>
      </c>
      <c r="AQ874" s="19" t="e">
        <f>EDATE(Table2[[#This Row],[Licensed to]], -13)</f>
        <v>#VALUE!</v>
      </c>
      <c r="AR874" s="19" t="e">
        <f>EDATE(Table2[[#This Row],[Licensed to]],-4)</f>
        <v>#VALUE!</v>
      </c>
    </row>
    <row r="875" spans="1:44">
      <c r="A875" s="9" t="s">
        <v>7520</v>
      </c>
      <c r="B875" s="33">
        <v>38982</v>
      </c>
      <c r="C875" s="44">
        <v>40890</v>
      </c>
      <c r="D875" s="33">
        <f>Table3[[#This Row],[Closed Date]]+ (7*365)</f>
        <v>43445</v>
      </c>
      <c r="E875" s="33"/>
      <c r="F875" s="32"/>
      <c r="G875" s="32"/>
      <c r="H875" s="32" t="s">
        <v>7521</v>
      </c>
      <c r="I875" s="33">
        <v>40271</v>
      </c>
      <c r="J875" s="33">
        <v>40999</v>
      </c>
      <c r="K875" s="32"/>
      <c r="L875" s="32" t="s">
        <v>93</v>
      </c>
      <c r="M875" s="32" t="s">
        <v>74</v>
      </c>
      <c r="N875" s="32">
        <v>3</v>
      </c>
      <c r="O875" s="9" t="s">
        <v>7522</v>
      </c>
      <c r="P875" s="9" t="s">
        <v>287</v>
      </c>
      <c r="Q875" s="9" t="s">
        <v>288</v>
      </c>
      <c r="R875" s="9" t="s">
        <v>7523</v>
      </c>
      <c r="S875" s="9" t="s">
        <v>7524</v>
      </c>
      <c r="T875" s="9"/>
      <c r="U875" s="9"/>
      <c r="V875" s="9" t="s">
        <v>290</v>
      </c>
      <c r="W875" s="9"/>
      <c r="X875" s="9"/>
      <c r="Y875" s="9"/>
      <c r="Z875" s="9" t="s">
        <v>291</v>
      </c>
      <c r="AA875" s="9" t="s">
        <v>7525</v>
      </c>
      <c r="AB875" s="9" t="s">
        <v>87</v>
      </c>
      <c r="AC875" s="9" t="s">
        <v>191</v>
      </c>
      <c r="AD875" s="9" t="s">
        <v>293</v>
      </c>
      <c r="AE875" s="9" t="s">
        <v>87</v>
      </c>
      <c r="AF875" s="9" t="s">
        <v>191</v>
      </c>
      <c r="AG875" s="9" t="s">
        <v>3953</v>
      </c>
      <c r="AH875" s="9" t="s">
        <v>91</v>
      </c>
      <c r="AI875" s="9" t="s">
        <v>91</v>
      </c>
      <c r="AJ875" s="9" t="s">
        <v>91</v>
      </c>
      <c r="AK875" s="9" t="s">
        <v>91</v>
      </c>
      <c r="AL875" s="9" t="s">
        <v>91</v>
      </c>
      <c r="AM875" s="9" t="s">
        <v>91</v>
      </c>
      <c r="AN875" s="9" t="s">
        <v>7526</v>
      </c>
      <c r="AO875" s="19" t="e">
        <f>EDATE(Table2[[#This Row],[Licensed to]], -13)</f>
        <v>#VALUE!</v>
      </c>
      <c r="AP875" s="19" t="e">
        <f>EDATE(Table2[[#This Row],[Licensed to]],-4)</f>
        <v>#VALUE!</v>
      </c>
      <c r="AQ875" s="19" t="e">
        <f>EDATE(Table2[[#This Row],[Licensed to]], -13)</f>
        <v>#VALUE!</v>
      </c>
      <c r="AR875" s="19" t="e">
        <f>EDATE(Table2[[#This Row],[Licensed to]],-4)</f>
        <v>#VALUE!</v>
      </c>
    </row>
    <row r="876" spans="1:44">
      <c r="A876" s="9" t="s">
        <v>7527</v>
      </c>
      <c r="B876" s="33">
        <v>39344</v>
      </c>
      <c r="C876" s="44">
        <v>41577</v>
      </c>
      <c r="D876" s="33">
        <f>Table3[[#This Row],[Closed Date]]+ (7*365)</f>
        <v>44132</v>
      </c>
      <c r="E876" s="33"/>
      <c r="F876" s="32"/>
      <c r="G876" s="32"/>
      <c r="H876" s="32">
        <v>100646</v>
      </c>
      <c r="I876" s="33">
        <v>41183</v>
      </c>
      <c r="J876" s="33">
        <v>41912</v>
      </c>
      <c r="K876" s="32"/>
      <c r="L876" s="32" t="s">
        <v>93</v>
      </c>
      <c r="M876" s="32" t="s">
        <v>74</v>
      </c>
      <c r="N876" s="32">
        <v>4</v>
      </c>
      <c r="O876" s="9" t="s">
        <v>7528</v>
      </c>
      <c r="P876" s="9" t="s">
        <v>2712</v>
      </c>
      <c r="Q876" s="9" t="s">
        <v>7529</v>
      </c>
      <c r="R876" s="9" t="s">
        <v>7530</v>
      </c>
      <c r="S876" s="9" t="s">
        <v>1873</v>
      </c>
      <c r="T876" s="9"/>
      <c r="U876" s="9"/>
      <c r="V876" s="9" t="s">
        <v>7531</v>
      </c>
      <c r="W876" s="9" t="s">
        <v>7531</v>
      </c>
      <c r="X876" s="9" t="s">
        <v>7531</v>
      </c>
      <c r="Y876" s="9" t="s">
        <v>7532</v>
      </c>
      <c r="Z876" s="9" t="s">
        <v>7533</v>
      </c>
      <c r="AA876" s="9" t="s">
        <v>7534</v>
      </c>
      <c r="AB876" s="9" t="s">
        <v>87</v>
      </c>
      <c r="AC876" s="9" t="s">
        <v>138</v>
      </c>
      <c r="AD876" s="9" t="s">
        <v>7535</v>
      </c>
      <c r="AE876" s="9" t="s">
        <v>87</v>
      </c>
      <c r="AF876" s="9" t="s">
        <v>138</v>
      </c>
      <c r="AG876" s="9" t="s">
        <v>7536</v>
      </c>
      <c r="AH876" s="9" t="s">
        <v>91</v>
      </c>
      <c r="AI876" s="9" t="s">
        <v>91</v>
      </c>
      <c r="AJ876" s="9" t="s">
        <v>91</v>
      </c>
      <c r="AK876" s="9" t="s">
        <v>91</v>
      </c>
      <c r="AL876" s="9" t="s">
        <v>91</v>
      </c>
      <c r="AM876" s="9" t="s">
        <v>91</v>
      </c>
      <c r="AN876" s="9" t="s">
        <v>7537</v>
      </c>
      <c r="AO876" s="19" t="e">
        <f>EDATE(Table2[[#This Row],[Licensed to]], -13)</f>
        <v>#VALUE!</v>
      </c>
      <c r="AP876" s="19" t="e">
        <f>EDATE(Table2[[#This Row],[Licensed to]],-4)</f>
        <v>#VALUE!</v>
      </c>
      <c r="AQ876" s="19" t="e">
        <f>EDATE(Table2[[#This Row],[Licensed to]], -13)</f>
        <v>#VALUE!</v>
      </c>
      <c r="AR876" s="19" t="e">
        <f>EDATE(Table2[[#This Row],[Licensed to]],-4)</f>
        <v>#VALUE!</v>
      </c>
    </row>
    <row r="877" spans="1:44">
      <c r="A877" s="9" t="s">
        <v>7538</v>
      </c>
      <c r="B877" s="32"/>
      <c r="C877" s="44">
        <v>40057</v>
      </c>
      <c r="D877" s="33">
        <f>Table3[[#This Row],[Closed Date]]+ (7*365)</f>
        <v>42612</v>
      </c>
      <c r="E877" s="33">
        <v>45817</v>
      </c>
      <c r="F877" s="32"/>
      <c r="G877" s="32"/>
      <c r="H877" s="32">
        <v>212</v>
      </c>
      <c r="I877" s="33">
        <v>39087</v>
      </c>
      <c r="J877" s="33">
        <v>40547</v>
      </c>
      <c r="K877" s="32"/>
      <c r="L877" s="32" t="s">
        <v>93</v>
      </c>
      <c r="M877" s="32" t="s">
        <v>94</v>
      </c>
      <c r="N877" s="32">
        <v>5</v>
      </c>
      <c r="O877" s="9" t="s">
        <v>7539</v>
      </c>
      <c r="P877" s="9" t="s">
        <v>3589</v>
      </c>
      <c r="Q877" s="9" t="s">
        <v>7540</v>
      </c>
      <c r="R877" s="9" t="s">
        <v>7541</v>
      </c>
      <c r="S877" s="9" t="s">
        <v>3006</v>
      </c>
      <c r="T877" s="9"/>
      <c r="U877" s="9"/>
      <c r="V877" s="9" t="s">
        <v>7542</v>
      </c>
      <c r="W877" s="9"/>
      <c r="X877" s="9"/>
      <c r="Y877" s="9"/>
      <c r="Z877" s="9" t="s">
        <v>7543</v>
      </c>
      <c r="AA877" s="9" t="s">
        <v>7544</v>
      </c>
      <c r="AB877" s="9" t="s">
        <v>87</v>
      </c>
      <c r="AC877" s="9" t="s">
        <v>126</v>
      </c>
      <c r="AD877" s="9" t="s">
        <v>7545</v>
      </c>
      <c r="AE877" s="9" t="s">
        <v>87</v>
      </c>
      <c r="AF877" s="9" t="s">
        <v>272</v>
      </c>
      <c r="AG877" s="9" t="s">
        <v>7546</v>
      </c>
      <c r="AH877" s="9" t="s">
        <v>91</v>
      </c>
      <c r="AI877" s="9" t="s">
        <v>91</v>
      </c>
      <c r="AJ877" s="9" t="s">
        <v>91</v>
      </c>
      <c r="AK877" s="9" t="s">
        <v>91</v>
      </c>
      <c r="AL877" s="9" t="s">
        <v>91</v>
      </c>
      <c r="AM877" s="9" t="s">
        <v>91</v>
      </c>
      <c r="AN877" s="9" t="s">
        <v>7547</v>
      </c>
      <c r="AO877" s="19" t="e">
        <f>EDATE(Table2[[#This Row],[Licensed to]], -13)</f>
        <v>#VALUE!</v>
      </c>
      <c r="AP877" s="19" t="e">
        <f>EDATE(Table2[[#This Row],[Licensed to]],-4)</f>
        <v>#VALUE!</v>
      </c>
      <c r="AQ877" s="19" t="e">
        <f>EDATE(Table2[[#This Row],[Licensed to]], -13)</f>
        <v>#VALUE!</v>
      </c>
      <c r="AR877" s="19" t="e">
        <f>EDATE(Table2[[#This Row],[Licensed to]],-4)</f>
        <v>#VALUE!</v>
      </c>
    </row>
    <row r="878" spans="1:44">
      <c r="A878" s="9" t="s">
        <v>7548</v>
      </c>
      <c r="B878" s="33">
        <v>38491</v>
      </c>
      <c r="C878" s="44">
        <v>42053</v>
      </c>
      <c r="D878" s="33">
        <f>Table3[[#This Row],[Closed Date]]+ (7*365)</f>
        <v>44608</v>
      </c>
      <c r="E878" s="33"/>
      <c r="F878" s="32"/>
      <c r="G878" s="32"/>
      <c r="H878" s="32">
        <v>100424</v>
      </c>
      <c r="I878" s="33">
        <v>41754</v>
      </c>
      <c r="J878" s="33">
        <v>42124</v>
      </c>
      <c r="K878" s="32"/>
      <c r="L878" s="32" t="s">
        <v>73</v>
      </c>
      <c r="M878" s="32" t="s">
        <v>94</v>
      </c>
      <c r="N878" s="32">
        <v>4</v>
      </c>
      <c r="O878" s="9" t="s">
        <v>7549</v>
      </c>
      <c r="P878" s="9" t="s">
        <v>2305</v>
      </c>
      <c r="Q878" s="9" t="s">
        <v>1394</v>
      </c>
      <c r="R878" s="9" t="s">
        <v>7550</v>
      </c>
      <c r="S878" s="9" t="s">
        <v>7551</v>
      </c>
      <c r="T878" s="9"/>
      <c r="U878" s="9"/>
      <c r="V878" s="9" t="s">
        <v>7552</v>
      </c>
      <c r="W878" s="9" t="s">
        <v>7552</v>
      </c>
      <c r="X878" s="9" t="s">
        <v>7553</v>
      </c>
      <c r="Y878" s="9" t="s">
        <v>7554</v>
      </c>
      <c r="Z878" s="9" t="s">
        <v>7555</v>
      </c>
      <c r="AA878" s="9" t="s">
        <v>7556</v>
      </c>
      <c r="AB878" s="9" t="s">
        <v>87</v>
      </c>
      <c r="AC878" s="9" t="s">
        <v>154</v>
      </c>
      <c r="AD878" s="9" t="s">
        <v>7557</v>
      </c>
      <c r="AE878" s="9" t="s">
        <v>87</v>
      </c>
      <c r="AF878" s="9" t="s">
        <v>385</v>
      </c>
      <c r="AG878" s="9" t="s">
        <v>7558</v>
      </c>
      <c r="AH878" s="9" t="s">
        <v>91</v>
      </c>
      <c r="AI878" s="9" t="s">
        <v>91</v>
      </c>
      <c r="AJ878" s="9" t="s">
        <v>91</v>
      </c>
      <c r="AK878" s="9" t="s">
        <v>91</v>
      </c>
      <c r="AL878" s="9" t="s">
        <v>91</v>
      </c>
      <c r="AM878" s="9" t="s">
        <v>91</v>
      </c>
      <c r="AN878" s="9"/>
      <c r="AO878" s="19" t="e">
        <f>EDATE(Table2[[#This Row],[Licensed to]], -13)</f>
        <v>#VALUE!</v>
      </c>
      <c r="AP878" s="19" t="e">
        <f>EDATE(Table2[[#This Row],[Licensed to]],-4)</f>
        <v>#VALUE!</v>
      </c>
      <c r="AQ878" s="19" t="e">
        <f>EDATE(Table2[[#This Row],[Licensed to]], -13)</f>
        <v>#VALUE!</v>
      </c>
      <c r="AR878" s="19" t="e">
        <f>EDATE(Table2[[#This Row],[Licensed to]],-4)</f>
        <v>#VALUE!</v>
      </c>
    </row>
    <row r="879" spans="1:44">
      <c r="A879" s="9" t="s">
        <v>7559</v>
      </c>
      <c r="B879" s="33">
        <v>39325</v>
      </c>
      <c r="C879" s="44">
        <v>39994</v>
      </c>
      <c r="D879" s="33">
        <f>Table3[[#This Row],[Closed Date]]+ (7*365)</f>
        <v>42549</v>
      </c>
      <c r="E879" s="33">
        <v>45817</v>
      </c>
      <c r="F879" s="32"/>
      <c r="G879" s="32"/>
      <c r="H879" s="32">
        <v>100626</v>
      </c>
      <c r="I879" s="33">
        <v>39814</v>
      </c>
      <c r="J879" s="33">
        <v>40543</v>
      </c>
      <c r="K879" s="32"/>
      <c r="L879" s="32" t="s">
        <v>93</v>
      </c>
      <c r="M879" s="32" t="s">
        <v>94</v>
      </c>
      <c r="N879" s="32">
        <v>4</v>
      </c>
      <c r="O879" s="9" t="s">
        <v>7560</v>
      </c>
      <c r="P879" s="9" t="s">
        <v>2305</v>
      </c>
      <c r="Q879" s="9" t="s">
        <v>1394</v>
      </c>
      <c r="R879" s="9" t="s">
        <v>7561</v>
      </c>
      <c r="S879" s="9" t="s">
        <v>7562</v>
      </c>
      <c r="T879" s="9"/>
      <c r="U879" s="9"/>
      <c r="V879" s="9" t="s">
        <v>7553</v>
      </c>
      <c r="W879" s="9"/>
      <c r="X879" s="9"/>
      <c r="Y879" s="9" t="s">
        <v>7554</v>
      </c>
      <c r="Z879" s="9" t="s">
        <v>7563</v>
      </c>
      <c r="AA879" s="9" t="s">
        <v>7564</v>
      </c>
      <c r="AB879" s="9" t="s">
        <v>87</v>
      </c>
      <c r="AC879" s="9" t="s">
        <v>474</v>
      </c>
      <c r="AD879" s="9" t="s">
        <v>7565</v>
      </c>
      <c r="AE879" s="9" t="s">
        <v>87</v>
      </c>
      <c r="AF879" s="9" t="s">
        <v>474</v>
      </c>
      <c r="AG879" s="9" t="s">
        <v>7566</v>
      </c>
      <c r="AH879" s="9" t="s">
        <v>91</v>
      </c>
      <c r="AI879" s="9" t="s">
        <v>91</v>
      </c>
      <c r="AJ879" s="9" t="s">
        <v>91</v>
      </c>
      <c r="AK879" s="9" t="s">
        <v>91</v>
      </c>
      <c r="AL879" s="9" t="s">
        <v>91</v>
      </c>
      <c r="AM879" s="9" t="s">
        <v>91</v>
      </c>
      <c r="AN879" s="9" t="s">
        <v>7567</v>
      </c>
      <c r="AO879" s="19" t="e">
        <f>EDATE(Table2[[#This Row],[Licensed to]], -13)</f>
        <v>#VALUE!</v>
      </c>
      <c r="AP879" s="19" t="e">
        <f>EDATE(Table2[[#This Row],[Licensed to]],-4)</f>
        <v>#VALUE!</v>
      </c>
      <c r="AQ879" s="19" t="e">
        <f>EDATE(Table2[[#This Row],[Licensed to]], -13)</f>
        <v>#VALUE!</v>
      </c>
      <c r="AR879" s="19" t="e">
        <f>EDATE(Table2[[#This Row],[Licensed to]],-4)</f>
        <v>#VALUE!</v>
      </c>
    </row>
    <row r="880" spans="1:44">
      <c r="A880" s="9" t="s">
        <v>7568</v>
      </c>
      <c r="B880" s="33">
        <v>40920</v>
      </c>
      <c r="C880" s="44">
        <v>41355</v>
      </c>
      <c r="D880" s="33">
        <f>Table3[[#This Row],[Closed Date]]+ (7*365)</f>
        <v>43910</v>
      </c>
      <c r="E880" s="33"/>
      <c r="F880" s="32"/>
      <c r="G880" s="32"/>
      <c r="H880" s="32">
        <v>100942</v>
      </c>
      <c r="I880" s="33">
        <v>41306</v>
      </c>
      <c r="J880" s="33">
        <v>42036</v>
      </c>
      <c r="K880" s="32"/>
      <c r="L880" s="32" t="s">
        <v>93</v>
      </c>
      <c r="M880" s="32" t="s">
        <v>94</v>
      </c>
      <c r="N880" s="32">
        <v>2</v>
      </c>
      <c r="O880" s="9" t="s">
        <v>7569</v>
      </c>
      <c r="P880" s="9" t="s">
        <v>2295</v>
      </c>
      <c r="Q880" s="9" t="s">
        <v>7570</v>
      </c>
      <c r="R880" s="9" t="s">
        <v>1590</v>
      </c>
      <c r="S880" s="9" t="s">
        <v>7571</v>
      </c>
      <c r="T880" s="9"/>
      <c r="U880" s="9"/>
      <c r="V880" s="9" t="s">
        <v>7572</v>
      </c>
      <c r="W880" s="9" t="s">
        <v>7572</v>
      </c>
      <c r="X880" s="9" t="s">
        <v>7572</v>
      </c>
      <c r="Y880" s="9"/>
      <c r="Z880" s="9" t="s">
        <v>7573</v>
      </c>
      <c r="AA880" s="9" t="s">
        <v>7574</v>
      </c>
      <c r="AB880" s="9" t="s">
        <v>238</v>
      </c>
      <c r="AC880" s="9" t="s">
        <v>241</v>
      </c>
      <c r="AD880" s="9" t="s">
        <v>7574</v>
      </c>
      <c r="AE880" s="9" t="s">
        <v>238</v>
      </c>
      <c r="AF880" s="9" t="s">
        <v>241</v>
      </c>
      <c r="AG880" s="9" t="s">
        <v>7575</v>
      </c>
      <c r="AH880" s="9" t="s">
        <v>91</v>
      </c>
      <c r="AI880" s="9" t="s">
        <v>91</v>
      </c>
      <c r="AJ880" s="9" t="s">
        <v>91</v>
      </c>
      <c r="AK880" s="9" t="s">
        <v>91</v>
      </c>
      <c r="AL880" s="9" t="s">
        <v>90</v>
      </c>
      <c r="AM880" s="9" t="s">
        <v>90</v>
      </c>
      <c r="AN880" s="9" t="s">
        <v>7576</v>
      </c>
      <c r="AO880" s="19" t="e">
        <f>EDATE(Table2[[#This Row],[Licensed to]], -13)</f>
        <v>#VALUE!</v>
      </c>
      <c r="AP880" s="19" t="e">
        <f>EDATE(Table2[[#This Row],[Licensed to]],-4)</f>
        <v>#VALUE!</v>
      </c>
      <c r="AQ880" s="19" t="e">
        <f>EDATE(Table2[[#This Row],[Licensed to]], -13)</f>
        <v>#VALUE!</v>
      </c>
      <c r="AR880" s="19" t="e">
        <f>EDATE(Table2[[#This Row],[Licensed to]],-4)</f>
        <v>#VALUE!</v>
      </c>
    </row>
    <row r="881" spans="1:44">
      <c r="A881" s="9" t="s">
        <v>7577</v>
      </c>
      <c r="B881" s="32"/>
      <c r="C881" s="44">
        <v>39334</v>
      </c>
      <c r="D881" s="33">
        <f>Table3[[#This Row],[Closed Date]]+ (7*365)</f>
        <v>41889</v>
      </c>
      <c r="E881" s="33" t="s">
        <v>541</v>
      </c>
      <c r="F881" s="32"/>
      <c r="G881" s="32"/>
      <c r="H881" s="32">
        <v>260</v>
      </c>
      <c r="I881" s="33">
        <v>38606</v>
      </c>
      <c r="J881" s="33">
        <v>39335</v>
      </c>
      <c r="K881" s="32"/>
      <c r="L881" s="32" t="s">
        <v>93</v>
      </c>
      <c r="M881" s="32" t="s">
        <v>94</v>
      </c>
      <c r="N881" s="32">
        <v>5</v>
      </c>
      <c r="O881" s="9" t="s">
        <v>5879</v>
      </c>
      <c r="P881" s="9" t="s">
        <v>353</v>
      </c>
      <c r="Q881" s="9" t="s">
        <v>3625</v>
      </c>
      <c r="R881" s="9"/>
      <c r="S881" s="9"/>
      <c r="T881" s="9"/>
      <c r="U881" s="9"/>
      <c r="V881" s="9" t="s">
        <v>3970</v>
      </c>
      <c r="W881" s="9"/>
      <c r="X881" s="9"/>
      <c r="Y881" s="9"/>
      <c r="Z881" s="9" t="s">
        <v>7578</v>
      </c>
      <c r="AA881" s="9" t="s">
        <v>5884</v>
      </c>
      <c r="AB881" s="9" t="s">
        <v>238</v>
      </c>
      <c r="AC881" s="9" t="s">
        <v>239</v>
      </c>
      <c r="AD881" s="9" t="s">
        <v>3975</v>
      </c>
      <c r="AE881" s="9" t="s">
        <v>104</v>
      </c>
      <c r="AF881" s="9" t="s">
        <v>105</v>
      </c>
      <c r="AG881" s="9" t="s">
        <v>7579</v>
      </c>
      <c r="AH881" s="9" t="s">
        <v>91</v>
      </c>
      <c r="AI881" s="9" t="s">
        <v>91</v>
      </c>
      <c r="AJ881" s="9" t="s">
        <v>91</v>
      </c>
      <c r="AK881" s="9" t="s">
        <v>91</v>
      </c>
      <c r="AL881" s="9" t="s">
        <v>90</v>
      </c>
      <c r="AM881" s="9" t="s">
        <v>91</v>
      </c>
      <c r="AN881" s="9" t="s">
        <v>7580</v>
      </c>
      <c r="AO881" s="19" t="e">
        <f>EDATE(Table2[[#This Row],[Licensed to]], -13)</f>
        <v>#VALUE!</v>
      </c>
      <c r="AP881" s="19" t="e">
        <f>EDATE(Table2[[#This Row],[Licensed to]],-4)</f>
        <v>#VALUE!</v>
      </c>
      <c r="AQ881" s="19" t="e">
        <f>EDATE(Table2[[#This Row],[Licensed to]], -13)</f>
        <v>#VALUE!</v>
      </c>
      <c r="AR881" s="19" t="e">
        <f>EDATE(Table2[[#This Row],[Licensed to]],-4)</f>
        <v>#VALUE!</v>
      </c>
    </row>
    <row r="882" spans="1:44">
      <c r="A882" s="9" t="s">
        <v>7581</v>
      </c>
      <c r="B882" s="33">
        <v>39335</v>
      </c>
      <c r="C882" s="44">
        <v>41520</v>
      </c>
      <c r="D882" s="33">
        <f>Table3[[#This Row],[Closed Date]]+ (7*365)</f>
        <v>44075</v>
      </c>
      <c r="E882" s="33"/>
      <c r="F882" s="32"/>
      <c r="G882" s="32"/>
      <c r="H882" s="32">
        <v>100637</v>
      </c>
      <c r="I882" s="33">
        <v>41153</v>
      </c>
      <c r="J882" s="33">
        <v>41882</v>
      </c>
      <c r="K882" s="32"/>
      <c r="L882" s="32" t="s">
        <v>93</v>
      </c>
      <c r="M882" s="32" t="s">
        <v>94</v>
      </c>
      <c r="N882" s="32">
        <v>5</v>
      </c>
      <c r="O882" s="9" t="s">
        <v>7582</v>
      </c>
      <c r="P882" s="9" t="s">
        <v>1737</v>
      </c>
      <c r="Q882" s="9" t="s">
        <v>1738</v>
      </c>
      <c r="R882" s="9" t="s">
        <v>1624</v>
      </c>
      <c r="S882" s="9" t="s">
        <v>3969</v>
      </c>
      <c r="T882" s="9"/>
      <c r="U882" s="9"/>
      <c r="V882" s="9" t="s">
        <v>3970</v>
      </c>
      <c r="W882" s="9" t="s">
        <v>3970</v>
      </c>
      <c r="X882" s="9" t="s">
        <v>7583</v>
      </c>
      <c r="Y882" s="9" t="s">
        <v>7584</v>
      </c>
      <c r="Z882" s="9" t="s">
        <v>7585</v>
      </c>
      <c r="AA882" s="9" t="s">
        <v>3975</v>
      </c>
      <c r="AB882" s="9" t="s">
        <v>104</v>
      </c>
      <c r="AC882" s="9" t="s">
        <v>105</v>
      </c>
      <c r="AD882" s="9" t="s">
        <v>3975</v>
      </c>
      <c r="AE882" s="9" t="s">
        <v>104</v>
      </c>
      <c r="AF882" s="9" t="s">
        <v>105</v>
      </c>
      <c r="AG882" s="9" t="s">
        <v>7579</v>
      </c>
      <c r="AH882" s="9" t="s">
        <v>91</v>
      </c>
      <c r="AI882" s="9" t="s">
        <v>91</v>
      </c>
      <c r="AJ882" s="9" t="s">
        <v>91</v>
      </c>
      <c r="AK882" s="9" t="s">
        <v>91</v>
      </c>
      <c r="AL882" s="9" t="s">
        <v>90</v>
      </c>
      <c r="AM882" s="9" t="s">
        <v>91</v>
      </c>
      <c r="AN882" s="9"/>
      <c r="AO882" s="19" t="e">
        <f>EDATE(Table2[[#This Row],[Licensed to]], -13)</f>
        <v>#VALUE!</v>
      </c>
      <c r="AP882" s="19" t="e">
        <f>EDATE(Table2[[#This Row],[Licensed to]],-4)</f>
        <v>#VALUE!</v>
      </c>
      <c r="AQ882" s="19" t="e">
        <f>EDATE(Table2[[#This Row],[Licensed to]], -13)</f>
        <v>#VALUE!</v>
      </c>
      <c r="AR882" s="19" t="e">
        <f>EDATE(Table2[[#This Row],[Licensed to]],-4)</f>
        <v>#VALUE!</v>
      </c>
    </row>
    <row r="883" spans="1:44">
      <c r="A883" s="9" t="s">
        <v>7586</v>
      </c>
      <c r="B883" s="33">
        <v>37410</v>
      </c>
      <c r="C883" s="44">
        <v>38523</v>
      </c>
      <c r="D883" s="33">
        <f>Table3[[#This Row],[Closed Date]]+ (7*365)</f>
        <v>41078</v>
      </c>
      <c r="E883" s="33" t="s">
        <v>541</v>
      </c>
      <c r="F883" s="32"/>
      <c r="G883" s="32"/>
      <c r="H883" s="32">
        <v>100264</v>
      </c>
      <c r="I883" s="33">
        <v>37833</v>
      </c>
      <c r="J883" s="33">
        <v>38563</v>
      </c>
      <c r="K883" s="32"/>
      <c r="L883" s="32" t="s">
        <v>73</v>
      </c>
      <c r="M883" s="32" t="s">
        <v>169</v>
      </c>
      <c r="N883" s="32">
        <v>2</v>
      </c>
      <c r="O883" s="9" t="s">
        <v>445</v>
      </c>
      <c r="P883" s="9" t="s">
        <v>1198</v>
      </c>
      <c r="Q883" s="9" t="s">
        <v>7587</v>
      </c>
      <c r="R883" s="9"/>
      <c r="S883" s="9"/>
      <c r="T883" s="9"/>
      <c r="U883" s="9"/>
      <c r="V883" s="9" t="s">
        <v>114</v>
      </c>
      <c r="W883" s="9"/>
      <c r="X883" s="9"/>
      <c r="Y883" s="9"/>
      <c r="Z883" s="9"/>
      <c r="AA883" s="9" t="s">
        <v>7588</v>
      </c>
      <c r="AB883" s="9" t="s">
        <v>238</v>
      </c>
      <c r="AC883" s="9" t="s">
        <v>241</v>
      </c>
      <c r="AD883" s="9" t="s">
        <v>7588</v>
      </c>
      <c r="AE883" s="9" t="s">
        <v>238</v>
      </c>
      <c r="AF883" s="9" t="s">
        <v>241</v>
      </c>
      <c r="AG883" s="9" t="s">
        <v>7589</v>
      </c>
      <c r="AH883" s="9" t="s">
        <v>91</v>
      </c>
      <c r="AI883" s="9" t="s">
        <v>91</v>
      </c>
      <c r="AJ883" s="9" t="s">
        <v>91</v>
      </c>
      <c r="AK883" s="9" t="s">
        <v>91</v>
      </c>
      <c r="AL883" s="9" t="s">
        <v>91</v>
      </c>
      <c r="AM883" s="9" t="s">
        <v>91</v>
      </c>
      <c r="AN883" s="9" t="s">
        <v>7590</v>
      </c>
      <c r="AO883" s="19" t="e">
        <f>EDATE(Table2[[#This Row],[Licensed to]], -13)</f>
        <v>#VALUE!</v>
      </c>
      <c r="AP883" s="19" t="e">
        <f>EDATE(Table2[[#This Row],[Licensed to]],-4)</f>
        <v>#VALUE!</v>
      </c>
      <c r="AQ883" s="19" t="e">
        <f>EDATE(Table2[[#This Row],[Licensed to]], -13)</f>
        <v>#VALUE!</v>
      </c>
      <c r="AR883" s="19" t="e">
        <f>EDATE(Table2[[#This Row],[Licensed to]],-4)</f>
        <v>#VALUE!</v>
      </c>
    </row>
    <row r="884" spans="1:44">
      <c r="A884" s="9" t="s">
        <v>7591</v>
      </c>
      <c r="B884" s="33">
        <v>40108</v>
      </c>
      <c r="C884" s="44">
        <v>40820</v>
      </c>
      <c r="D884" s="33">
        <f>Table3[[#This Row],[Closed Date]]+ (7*365)</f>
        <v>43375</v>
      </c>
      <c r="E884" s="33"/>
      <c r="F884" s="32"/>
      <c r="G884" s="32"/>
      <c r="H884" s="32">
        <v>100798</v>
      </c>
      <c r="I884" s="33">
        <v>40107</v>
      </c>
      <c r="J884" s="33">
        <v>40473</v>
      </c>
      <c r="K884" s="32"/>
      <c r="L884" s="32" t="s">
        <v>73</v>
      </c>
      <c r="M884" s="32" t="s">
        <v>74</v>
      </c>
      <c r="N884" s="32">
        <v>2</v>
      </c>
      <c r="O884" s="9" t="s">
        <v>7592</v>
      </c>
      <c r="P884" s="9" t="s">
        <v>3607</v>
      </c>
      <c r="Q884" s="9" t="s">
        <v>3608</v>
      </c>
      <c r="R884" s="9" t="s">
        <v>1976</v>
      </c>
      <c r="S884" s="9" t="s">
        <v>728</v>
      </c>
      <c r="T884" s="9"/>
      <c r="U884" s="9"/>
      <c r="V884" s="9" t="s">
        <v>1977</v>
      </c>
      <c r="W884" s="9"/>
      <c r="X884" s="9" t="s">
        <v>1977</v>
      </c>
      <c r="Y884" s="9"/>
      <c r="Z884" s="9" t="s">
        <v>7593</v>
      </c>
      <c r="AA884" s="9" t="s">
        <v>1989</v>
      </c>
      <c r="AB884" s="9" t="s">
        <v>87</v>
      </c>
      <c r="AC884" s="9" t="s">
        <v>474</v>
      </c>
      <c r="AD884" s="9" t="s">
        <v>7594</v>
      </c>
      <c r="AE884" s="9" t="s">
        <v>87</v>
      </c>
      <c r="AF884" s="9" t="s">
        <v>154</v>
      </c>
      <c r="AG884" s="9" t="s">
        <v>7595</v>
      </c>
      <c r="AH884" s="9" t="s">
        <v>91</v>
      </c>
      <c r="AI884" s="9" t="s">
        <v>91</v>
      </c>
      <c r="AJ884" s="9" t="s">
        <v>91</v>
      </c>
      <c r="AK884" s="9" t="s">
        <v>91</v>
      </c>
      <c r="AL884" s="9" t="s">
        <v>91</v>
      </c>
      <c r="AM884" s="9" t="s">
        <v>91</v>
      </c>
      <c r="AN884" s="9" t="s">
        <v>7596</v>
      </c>
      <c r="AO884" s="19" t="e">
        <f>EDATE(Table2[[#This Row],[Licensed to]], -13)</f>
        <v>#VALUE!</v>
      </c>
      <c r="AP884" s="19" t="e">
        <f>EDATE(Table2[[#This Row],[Licensed to]],-4)</f>
        <v>#VALUE!</v>
      </c>
      <c r="AQ884" s="19" t="e">
        <f>EDATE(Table2[[#This Row],[Licensed to]], -13)</f>
        <v>#VALUE!</v>
      </c>
      <c r="AR884" s="19" t="e">
        <f>EDATE(Table2[[#This Row],[Licensed to]],-4)</f>
        <v>#VALUE!</v>
      </c>
    </row>
    <row r="885" spans="1:44">
      <c r="A885" s="9" t="s">
        <v>7597</v>
      </c>
      <c r="B885" s="33">
        <v>40211</v>
      </c>
      <c r="C885" s="44">
        <v>42150</v>
      </c>
      <c r="D885" s="33">
        <f>Table3[[#This Row],[Closed Date]]+ (7*365)</f>
        <v>44705</v>
      </c>
      <c r="E885" s="33"/>
      <c r="F885" s="32"/>
      <c r="G885" s="32"/>
      <c r="H885" s="32">
        <v>100821</v>
      </c>
      <c r="I885" s="33">
        <v>42036</v>
      </c>
      <c r="J885" s="33">
        <v>42766</v>
      </c>
      <c r="K885" s="32"/>
      <c r="L885" s="32" t="s">
        <v>93</v>
      </c>
      <c r="M885" s="32" t="s">
        <v>74</v>
      </c>
      <c r="N885" s="32">
        <v>5</v>
      </c>
      <c r="O885" s="9" t="s">
        <v>7598</v>
      </c>
      <c r="P885" s="9" t="s">
        <v>7599</v>
      </c>
      <c r="Q885" s="9" t="s">
        <v>1975</v>
      </c>
      <c r="R885" s="9" t="s">
        <v>1984</v>
      </c>
      <c r="S885" s="9" t="s">
        <v>1975</v>
      </c>
      <c r="T885" s="9"/>
      <c r="U885" s="9"/>
      <c r="V885" s="9" t="s">
        <v>7600</v>
      </c>
      <c r="W885" s="9"/>
      <c r="X885" s="9" t="s">
        <v>7601</v>
      </c>
      <c r="Y885" s="9"/>
      <c r="Z885" s="9" t="s">
        <v>7602</v>
      </c>
      <c r="AA885" s="9" t="s">
        <v>7603</v>
      </c>
      <c r="AB885" s="9" t="s">
        <v>87</v>
      </c>
      <c r="AC885" s="9" t="s">
        <v>154</v>
      </c>
      <c r="AD885" s="9" t="s">
        <v>7604</v>
      </c>
      <c r="AE885" s="9" t="s">
        <v>87</v>
      </c>
      <c r="AF885" s="9" t="s">
        <v>272</v>
      </c>
      <c r="AG885" s="9" t="s">
        <v>7605</v>
      </c>
      <c r="AH885" s="9" t="s">
        <v>91</v>
      </c>
      <c r="AI885" s="9" t="s">
        <v>91</v>
      </c>
      <c r="AJ885" s="9" t="s">
        <v>91</v>
      </c>
      <c r="AK885" s="9" t="s">
        <v>91</v>
      </c>
      <c r="AL885" s="9" t="s">
        <v>91</v>
      </c>
      <c r="AM885" s="9" t="s">
        <v>91</v>
      </c>
      <c r="AN885" s="9" t="s">
        <v>7606</v>
      </c>
      <c r="AO885" s="19" t="e">
        <f>EDATE(Table2[[#This Row],[Licensed to]], -13)</f>
        <v>#VALUE!</v>
      </c>
      <c r="AP885" s="19" t="e">
        <f>EDATE(Table2[[#This Row],[Licensed to]],-4)</f>
        <v>#VALUE!</v>
      </c>
      <c r="AQ885" s="19" t="e">
        <f>EDATE(Table2[[#This Row],[Licensed to]], -13)</f>
        <v>#VALUE!</v>
      </c>
      <c r="AR885" s="19" t="e">
        <f>EDATE(Table2[[#This Row],[Licensed to]],-4)</f>
        <v>#VALUE!</v>
      </c>
    </row>
    <row r="886" spans="1:44">
      <c r="A886" s="9" t="s">
        <v>7607</v>
      </c>
      <c r="B886" s="33">
        <v>43829</v>
      </c>
      <c r="C886" s="44">
        <v>44651</v>
      </c>
      <c r="D886" s="33">
        <f>Table3[[#This Row],[Closed Date]]+ (7*365)</f>
        <v>47206</v>
      </c>
      <c r="E886" s="33"/>
      <c r="F886" s="32"/>
      <c r="G886" s="32">
        <v>24350</v>
      </c>
      <c r="H886" s="32">
        <v>101368</v>
      </c>
      <c r="I886" s="33">
        <v>44195</v>
      </c>
      <c r="J886" s="33">
        <v>44926</v>
      </c>
      <c r="K886" s="32"/>
      <c r="L886" s="32" t="s">
        <v>93</v>
      </c>
      <c r="M886" s="32" t="s">
        <v>74</v>
      </c>
      <c r="N886" s="32">
        <v>2</v>
      </c>
      <c r="O886" s="9" t="s">
        <v>7608</v>
      </c>
      <c r="P886" s="9" t="s">
        <v>7609</v>
      </c>
      <c r="Q886" s="9" t="s">
        <v>7610</v>
      </c>
      <c r="R886" s="9" t="s">
        <v>7611</v>
      </c>
      <c r="S886" s="9" t="s">
        <v>588</v>
      </c>
      <c r="T886" s="9"/>
      <c r="U886" s="9"/>
      <c r="V886" s="9" t="s">
        <v>7612</v>
      </c>
      <c r="W886" s="9"/>
      <c r="X886" s="9"/>
      <c r="Y886" s="9"/>
      <c r="Z886" s="9" t="s">
        <v>7613</v>
      </c>
      <c r="AA886" s="9" t="s">
        <v>7614</v>
      </c>
      <c r="AB886" s="9" t="s">
        <v>87</v>
      </c>
      <c r="AC886" s="9" t="s">
        <v>126</v>
      </c>
      <c r="AD886" s="9" t="s">
        <v>7614</v>
      </c>
      <c r="AE886" s="9" t="s">
        <v>87</v>
      </c>
      <c r="AF886" s="9" t="s">
        <v>126</v>
      </c>
      <c r="AG886" s="9" t="s">
        <v>7615</v>
      </c>
      <c r="AH886" s="9" t="s">
        <v>91</v>
      </c>
      <c r="AI886" s="9" t="s">
        <v>91</v>
      </c>
      <c r="AJ886" s="9" t="s">
        <v>91</v>
      </c>
      <c r="AK886" s="9" t="s">
        <v>91</v>
      </c>
      <c r="AL886" s="9" t="s">
        <v>91</v>
      </c>
      <c r="AM886" s="9" t="s">
        <v>91</v>
      </c>
      <c r="AN886" s="9"/>
      <c r="AO886" s="19" t="e">
        <f>EDATE(Table2[[#This Row],[Licensed to]], -13)</f>
        <v>#VALUE!</v>
      </c>
      <c r="AP886" s="19" t="e">
        <f>EDATE(Table2[[#This Row],[Licensed to]],-4)</f>
        <v>#VALUE!</v>
      </c>
      <c r="AQ886" s="19" t="e">
        <f>EDATE(Table2[[#This Row],[Licensed to]], -13)</f>
        <v>#VALUE!</v>
      </c>
      <c r="AR886" s="19" t="e">
        <f>EDATE(Table2[[#This Row],[Licensed to]],-4)</f>
        <v>#VALUE!</v>
      </c>
    </row>
    <row r="887" spans="1:44">
      <c r="A887" s="9" t="s">
        <v>7616</v>
      </c>
      <c r="B887" s="33">
        <v>42655</v>
      </c>
      <c r="C887" s="44">
        <v>42865</v>
      </c>
      <c r="D887" s="33">
        <f>Table3[[#This Row],[Closed Date]]+ (7*365)</f>
        <v>45420</v>
      </c>
      <c r="E887" s="33"/>
      <c r="F887" s="32"/>
      <c r="G887" s="32">
        <v>17699</v>
      </c>
      <c r="H887" s="32">
        <v>101217</v>
      </c>
      <c r="I887" s="33">
        <v>42655</v>
      </c>
      <c r="J887" s="33">
        <v>43008</v>
      </c>
      <c r="K887" s="32"/>
      <c r="L887" s="32" t="s">
        <v>73</v>
      </c>
      <c r="M887" s="32" t="s">
        <v>74</v>
      </c>
      <c r="N887" s="32">
        <v>5</v>
      </c>
      <c r="O887" s="9" t="s">
        <v>7617</v>
      </c>
      <c r="P887" s="9" t="s">
        <v>7407</v>
      </c>
      <c r="Q887" s="9" t="s">
        <v>231</v>
      </c>
      <c r="R887" s="9" t="s">
        <v>7618</v>
      </c>
      <c r="S887" s="9" t="s">
        <v>7619</v>
      </c>
      <c r="T887" s="9"/>
      <c r="U887" s="9"/>
      <c r="V887" s="9" t="s">
        <v>7620</v>
      </c>
      <c r="W887" s="9" t="s">
        <v>7621</v>
      </c>
      <c r="X887" s="9" t="s">
        <v>7622</v>
      </c>
      <c r="Y887" s="9" t="s">
        <v>7620</v>
      </c>
      <c r="Z887" s="9" t="s">
        <v>7623</v>
      </c>
      <c r="AA887" s="9" t="s">
        <v>7624</v>
      </c>
      <c r="AB887" s="9" t="s">
        <v>87</v>
      </c>
      <c r="AC887" s="9" t="s">
        <v>225</v>
      </c>
      <c r="AD887" s="9" t="s">
        <v>7625</v>
      </c>
      <c r="AE887" s="9" t="s">
        <v>87</v>
      </c>
      <c r="AF887" s="9" t="s">
        <v>126</v>
      </c>
      <c r="AG887" s="9" t="s">
        <v>7626</v>
      </c>
      <c r="AH887" s="9" t="s">
        <v>91</v>
      </c>
      <c r="AI887" s="9" t="s">
        <v>91</v>
      </c>
      <c r="AJ887" s="9" t="s">
        <v>91</v>
      </c>
      <c r="AK887" s="9" t="s">
        <v>91</v>
      </c>
      <c r="AL887" s="9" t="s">
        <v>91</v>
      </c>
      <c r="AM887" s="9" t="s">
        <v>91</v>
      </c>
      <c r="AN887" s="9" t="s">
        <v>1817</v>
      </c>
      <c r="AO887" s="19" t="e">
        <f>EDATE(Table2[[#This Row],[Licensed to]], -13)</f>
        <v>#VALUE!</v>
      </c>
      <c r="AP887" s="19" t="e">
        <f>EDATE(Table2[[#This Row],[Licensed to]],-4)</f>
        <v>#VALUE!</v>
      </c>
      <c r="AQ887" s="19" t="e">
        <f>EDATE(Table2[[#This Row],[Licensed to]], -13)</f>
        <v>#VALUE!</v>
      </c>
      <c r="AR887" s="19" t="e">
        <f>EDATE(Table2[[#This Row],[Licensed to]],-4)</f>
        <v>#VALUE!</v>
      </c>
    </row>
    <row r="888" spans="1:44">
      <c r="A888" s="9" t="s">
        <v>7627</v>
      </c>
      <c r="B888" s="33">
        <v>38418</v>
      </c>
      <c r="C888" s="44">
        <v>43555</v>
      </c>
      <c r="D888" s="33">
        <f>Table3[[#This Row],[Closed Date]]+ (7*365)</f>
        <v>46110</v>
      </c>
      <c r="E888" s="33"/>
      <c r="F888" s="32"/>
      <c r="G888" s="32">
        <v>12295</v>
      </c>
      <c r="H888" s="32">
        <v>100406</v>
      </c>
      <c r="I888" s="33">
        <v>43160</v>
      </c>
      <c r="J888" s="33">
        <v>43889</v>
      </c>
      <c r="K888" s="32"/>
      <c r="L888" s="32" t="s">
        <v>93</v>
      </c>
      <c r="M888" s="32" t="s">
        <v>74</v>
      </c>
      <c r="N888" s="32">
        <v>2</v>
      </c>
      <c r="O888" s="9" t="s">
        <v>7628</v>
      </c>
      <c r="P888" s="9" t="s">
        <v>7629</v>
      </c>
      <c r="Q888" s="9" t="s">
        <v>4459</v>
      </c>
      <c r="R888" s="9" t="s">
        <v>2935</v>
      </c>
      <c r="S888" s="9" t="s">
        <v>7630</v>
      </c>
      <c r="T888" s="9"/>
      <c r="U888" s="9"/>
      <c r="V888" s="9" t="s">
        <v>7631</v>
      </c>
      <c r="W888" s="9" t="s">
        <v>7631</v>
      </c>
      <c r="X888" s="9" t="s">
        <v>7632</v>
      </c>
      <c r="Y888" s="9" t="s">
        <v>7631</v>
      </c>
      <c r="Z888" s="9" t="s">
        <v>7633</v>
      </c>
      <c r="AA888" s="9" t="s">
        <v>7634</v>
      </c>
      <c r="AB888" s="9" t="s">
        <v>104</v>
      </c>
      <c r="AC888" s="9" t="s">
        <v>105</v>
      </c>
      <c r="AD888" s="9" t="s">
        <v>7634</v>
      </c>
      <c r="AE888" s="9" t="s">
        <v>104</v>
      </c>
      <c r="AF888" s="9" t="s">
        <v>105</v>
      </c>
      <c r="AG888" s="9" t="s">
        <v>7635</v>
      </c>
      <c r="AH888" s="9" t="s">
        <v>91</v>
      </c>
      <c r="AI888" s="9" t="s">
        <v>91</v>
      </c>
      <c r="AJ888" s="9" t="s">
        <v>91</v>
      </c>
      <c r="AK888" s="9" t="s">
        <v>91</v>
      </c>
      <c r="AL888" s="9" t="s">
        <v>90</v>
      </c>
      <c r="AM888" s="9" t="s">
        <v>91</v>
      </c>
      <c r="AN888" s="9"/>
      <c r="AO888" s="19" t="e">
        <f>EDATE(Table2[[#This Row],[Licensed to]], -13)</f>
        <v>#VALUE!</v>
      </c>
      <c r="AP888" s="19" t="e">
        <f>EDATE(Table2[[#This Row],[Licensed to]],-4)</f>
        <v>#VALUE!</v>
      </c>
      <c r="AQ888" s="19" t="e">
        <f>EDATE(Table2[[#This Row],[Licensed to]], -13)</f>
        <v>#VALUE!</v>
      </c>
      <c r="AR888" s="19" t="e">
        <f>EDATE(Table2[[#This Row],[Licensed to]],-4)</f>
        <v>#VALUE!</v>
      </c>
    </row>
    <row r="889" spans="1:44">
      <c r="A889" s="9" t="s">
        <v>7636</v>
      </c>
      <c r="B889" s="33">
        <v>36846</v>
      </c>
      <c r="C889" s="44">
        <v>39321</v>
      </c>
      <c r="D889" s="33">
        <f>Table3[[#This Row],[Closed Date]]+ (7*365)</f>
        <v>41876</v>
      </c>
      <c r="E889" s="33" t="s">
        <v>985</v>
      </c>
      <c r="F889" s="32"/>
      <c r="G889" s="32"/>
      <c r="H889" s="32">
        <v>100189</v>
      </c>
      <c r="I889" s="33">
        <v>39187</v>
      </c>
      <c r="J889" s="33">
        <v>39277</v>
      </c>
      <c r="K889" s="32"/>
      <c r="L889" s="32" t="s">
        <v>93</v>
      </c>
      <c r="M889" s="32" t="s">
        <v>169</v>
      </c>
      <c r="N889" s="32">
        <v>3</v>
      </c>
      <c r="O889" s="9"/>
      <c r="P889" s="9" t="s">
        <v>2577</v>
      </c>
      <c r="Q889" s="9" t="s">
        <v>4889</v>
      </c>
      <c r="R889" s="9"/>
      <c r="S889" s="9"/>
      <c r="T889" s="9"/>
      <c r="U889" s="9"/>
      <c r="V889" s="9" t="s">
        <v>7637</v>
      </c>
      <c r="W889" s="9"/>
      <c r="X889" s="9"/>
      <c r="Y889" s="9"/>
      <c r="Z889" s="9" t="s">
        <v>7638</v>
      </c>
      <c r="AA889" s="9" t="s">
        <v>7639</v>
      </c>
      <c r="AB889" s="9" t="s">
        <v>87</v>
      </c>
      <c r="AC889" s="9" t="s">
        <v>140</v>
      </c>
      <c r="AD889" s="9" t="s">
        <v>7639</v>
      </c>
      <c r="AE889" s="9" t="s">
        <v>87</v>
      </c>
      <c r="AF889" s="9" t="s">
        <v>140</v>
      </c>
      <c r="AG889" s="9" t="s">
        <v>7640</v>
      </c>
      <c r="AH889" s="9" t="s">
        <v>91</v>
      </c>
      <c r="AI889" s="9" t="s">
        <v>91</v>
      </c>
      <c r="AJ889" s="9" t="s">
        <v>91</v>
      </c>
      <c r="AK889" s="9" t="s">
        <v>91</v>
      </c>
      <c r="AL889" s="9" t="s">
        <v>91</v>
      </c>
      <c r="AM889" s="9" t="s">
        <v>91</v>
      </c>
      <c r="AN889" s="9" t="s">
        <v>7641</v>
      </c>
      <c r="AO889" s="19" t="e">
        <f>EDATE(Table2[[#This Row],[Licensed to]], -13)</f>
        <v>#VALUE!</v>
      </c>
      <c r="AP889" s="19" t="e">
        <f>EDATE(Table2[[#This Row],[Licensed to]],-4)</f>
        <v>#VALUE!</v>
      </c>
      <c r="AQ889" s="19" t="e">
        <f>EDATE(Table2[[#This Row],[Licensed to]], -13)</f>
        <v>#VALUE!</v>
      </c>
      <c r="AR889" s="19" t="e">
        <f>EDATE(Table2[[#This Row],[Licensed to]],-4)</f>
        <v>#VALUE!</v>
      </c>
    </row>
    <row r="890" spans="1:44">
      <c r="A890" s="9" t="s">
        <v>7642</v>
      </c>
      <c r="B890" s="32"/>
      <c r="C890" s="44">
        <v>39505</v>
      </c>
      <c r="D890" s="33">
        <f>Table3[[#This Row],[Closed Date]]+ (7*365)</f>
        <v>42060</v>
      </c>
      <c r="E890" s="33">
        <v>45817</v>
      </c>
      <c r="F890" s="32"/>
      <c r="G890" s="32"/>
      <c r="H890" s="32">
        <v>100505</v>
      </c>
      <c r="I890" s="33">
        <v>39141</v>
      </c>
      <c r="J890" s="33">
        <v>39505</v>
      </c>
      <c r="K890" s="32"/>
      <c r="L890" s="32" t="s">
        <v>93</v>
      </c>
      <c r="M890" s="32" t="s">
        <v>94</v>
      </c>
      <c r="N890" s="32">
        <v>5</v>
      </c>
      <c r="O890" s="9"/>
      <c r="P890" s="9" t="s">
        <v>1590</v>
      </c>
      <c r="Q890" s="9" t="s">
        <v>435</v>
      </c>
      <c r="R890" s="9"/>
      <c r="S890" s="9"/>
      <c r="T890" s="9"/>
      <c r="U890" s="9"/>
      <c r="V890" s="9" t="s">
        <v>7643</v>
      </c>
      <c r="W890" s="9"/>
      <c r="X890" s="9"/>
      <c r="Y890" s="9"/>
      <c r="Z890" s="9" t="s">
        <v>7644</v>
      </c>
      <c r="AA890" s="9" t="s">
        <v>7645</v>
      </c>
      <c r="AB890" s="9" t="s">
        <v>87</v>
      </c>
      <c r="AC890" s="9" t="s">
        <v>272</v>
      </c>
      <c r="AD890" s="9" t="s">
        <v>7646</v>
      </c>
      <c r="AE890" s="9" t="s">
        <v>87</v>
      </c>
      <c r="AF890" s="9" t="s">
        <v>88</v>
      </c>
      <c r="AG890" s="9" t="s">
        <v>7647</v>
      </c>
      <c r="AH890" s="9" t="s">
        <v>91</v>
      </c>
      <c r="AI890" s="9" t="s">
        <v>91</v>
      </c>
      <c r="AJ890" s="9" t="s">
        <v>91</v>
      </c>
      <c r="AK890" s="9" t="s">
        <v>91</v>
      </c>
      <c r="AL890" s="9" t="s">
        <v>91</v>
      </c>
      <c r="AM890" s="9" t="s">
        <v>91</v>
      </c>
      <c r="AN890" s="9" t="s">
        <v>7648</v>
      </c>
      <c r="AO890" s="19" t="e">
        <f>EDATE(Table2[[#This Row],[Licensed to]], -13)</f>
        <v>#VALUE!</v>
      </c>
      <c r="AP890" s="19" t="e">
        <f>EDATE(Table2[[#This Row],[Licensed to]],-4)</f>
        <v>#VALUE!</v>
      </c>
      <c r="AQ890" s="19" t="e">
        <f>EDATE(Table2[[#This Row],[Licensed to]], -13)</f>
        <v>#VALUE!</v>
      </c>
      <c r="AR890" s="19" t="e">
        <f>EDATE(Table2[[#This Row],[Licensed to]],-4)</f>
        <v>#VALUE!</v>
      </c>
    </row>
    <row r="891" spans="1:44">
      <c r="A891" s="9" t="s">
        <v>7649</v>
      </c>
      <c r="B891" s="33">
        <v>38575</v>
      </c>
      <c r="C891" s="44">
        <v>38810</v>
      </c>
      <c r="D891" s="33">
        <f>Table3[[#This Row],[Closed Date]]+ (7*365)</f>
        <v>41365</v>
      </c>
      <c r="E891" s="33" t="s">
        <v>541</v>
      </c>
      <c r="F891" s="32"/>
      <c r="G891" s="32"/>
      <c r="H891" s="32">
        <v>100453</v>
      </c>
      <c r="I891" s="33">
        <v>38575</v>
      </c>
      <c r="J891" s="33">
        <v>38939</v>
      </c>
      <c r="K891" s="32"/>
      <c r="L891" s="32" t="s">
        <v>73</v>
      </c>
      <c r="M891" s="32" t="s">
        <v>94</v>
      </c>
      <c r="N891" s="32">
        <v>5</v>
      </c>
      <c r="O891" s="9"/>
      <c r="P891" s="9" t="s">
        <v>7650</v>
      </c>
      <c r="Q891" s="9" t="s">
        <v>7651</v>
      </c>
      <c r="R891" s="9"/>
      <c r="S891" s="9"/>
      <c r="T891" s="9"/>
      <c r="U891" s="9"/>
      <c r="V891" s="9" t="s">
        <v>7652</v>
      </c>
      <c r="W891" s="9"/>
      <c r="X891" s="9"/>
      <c r="Y891" s="9"/>
      <c r="Z891" s="9" t="s">
        <v>7644</v>
      </c>
      <c r="AA891" s="9" t="s">
        <v>7646</v>
      </c>
      <c r="AB891" s="9" t="s">
        <v>87</v>
      </c>
      <c r="AC891" s="9" t="s">
        <v>88</v>
      </c>
      <c r="AD891" s="9" t="s">
        <v>7646</v>
      </c>
      <c r="AE891" s="9" t="s">
        <v>87</v>
      </c>
      <c r="AF891" s="9" t="s">
        <v>88</v>
      </c>
      <c r="AG891" s="9" t="s">
        <v>7647</v>
      </c>
      <c r="AH891" s="9" t="s">
        <v>91</v>
      </c>
      <c r="AI891" s="9" t="s">
        <v>91</v>
      </c>
      <c r="AJ891" s="9" t="s">
        <v>91</v>
      </c>
      <c r="AK891" s="9" t="s">
        <v>91</v>
      </c>
      <c r="AL891" s="9" t="s">
        <v>91</v>
      </c>
      <c r="AM891" s="9" t="s">
        <v>91</v>
      </c>
      <c r="AN891" s="9" t="s">
        <v>7653</v>
      </c>
      <c r="AO891" s="19" t="e">
        <f>EDATE(Table2[[#This Row],[Licensed to]], -13)</f>
        <v>#VALUE!</v>
      </c>
      <c r="AP891" s="19" t="e">
        <f>EDATE(Table2[[#This Row],[Licensed to]],-4)</f>
        <v>#VALUE!</v>
      </c>
      <c r="AQ891" s="19" t="e">
        <f>EDATE(Table2[[#This Row],[Licensed to]], -13)</f>
        <v>#VALUE!</v>
      </c>
      <c r="AR891" s="19" t="e">
        <f>EDATE(Table2[[#This Row],[Licensed to]],-4)</f>
        <v>#VALUE!</v>
      </c>
    </row>
    <row r="892" spans="1:44">
      <c r="A892" s="9" t="s">
        <v>7654</v>
      </c>
      <c r="B892" s="32"/>
      <c r="C892" s="44">
        <v>37241</v>
      </c>
      <c r="D892" s="33">
        <f>Table3[[#This Row],[Closed Date]]+ (7*365)</f>
        <v>39796</v>
      </c>
      <c r="E892" s="33" t="s">
        <v>541</v>
      </c>
      <c r="F892" s="32"/>
      <c r="G892" s="32"/>
      <c r="H892" s="32">
        <v>103</v>
      </c>
      <c r="I892" s="33">
        <v>38561</v>
      </c>
      <c r="J892" s="33">
        <v>39290</v>
      </c>
      <c r="K892" s="32"/>
      <c r="L892" s="32" t="s">
        <v>809</v>
      </c>
      <c r="M892" s="32" t="s">
        <v>94</v>
      </c>
      <c r="N892" s="32">
        <v>2</v>
      </c>
      <c r="O892" s="9"/>
      <c r="P892" s="9" t="s">
        <v>3540</v>
      </c>
      <c r="Q892" s="9" t="s">
        <v>7655</v>
      </c>
      <c r="R892" s="9"/>
      <c r="S892" s="9"/>
      <c r="T892" s="9"/>
      <c r="U892" s="9"/>
      <c r="V892" s="9" t="s">
        <v>7656</v>
      </c>
      <c r="W892" s="9"/>
      <c r="X892" s="9"/>
      <c r="Y892" s="9"/>
      <c r="Z892" s="9"/>
      <c r="AA892" s="9" t="s">
        <v>7657</v>
      </c>
      <c r="AB892" s="9" t="s">
        <v>104</v>
      </c>
      <c r="AC892" s="9" t="s">
        <v>105</v>
      </c>
      <c r="AD892" s="9" t="s">
        <v>7657</v>
      </c>
      <c r="AE892" s="9" t="s">
        <v>104</v>
      </c>
      <c r="AF892" s="9" t="s">
        <v>105</v>
      </c>
      <c r="AG892" s="9" t="s">
        <v>7658</v>
      </c>
      <c r="AH892" s="9" t="s">
        <v>91</v>
      </c>
      <c r="AI892" s="9" t="s">
        <v>91</v>
      </c>
      <c r="AJ892" s="9" t="s">
        <v>91</v>
      </c>
      <c r="AK892" s="9" t="s">
        <v>91</v>
      </c>
      <c r="AL892" s="9" t="s">
        <v>91</v>
      </c>
      <c r="AM892" s="9" t="s">
        <v>91</v>
      </c>
      <c r="AN892" s="9" t="s">
        <v>274</v>
      </c>
      <c r="AO892" s="19" t="e">
        <f>EDATE(Table2[[#This Row],[Licensed to]], -13)</f>
        <v>#VALUE!</v>
      </c>
      <c r="AP892" s="19" t="e">
        <f>EDATE(Table2[[#This Row],[Licensed to]],-4)</f>
        <v>#VALUE!</v>
      </c>
      <c r="AQ892" s="19" t="e">
        <f>EDATE(Table2[[#This Row],[Licensed to]], -13)</f>
        <v>#VALUE!</v>
      </c>
      <c r="AR892" s="19" t="e">
        <f>EDATE(Table2[[#This Row],[Licensed to]],-4)</f>
        <v>#VALUE!</v>
      </c>
    </row>
    <row r="893" spans="1:44">
      <c r="A893" s="9" t="s">
        <v>7659</v>
      </c>
      <c r="B893" s="33">
        <v>40940</v>
      </c>
      <c r="C893" s="44">
        <v>41669</v>
      </c>
      <c r="D893" s="33">
        <f>Table3[[#This Row],[Closed Date]]+ (7*365)</f>
        <v>44224</v>
      </c>
      <c r="E893" s="33"/>
      <c r="F893" s="32"/>
      <c r="G893" s="32"/>
      <c r="H893" s="32">
        <v>100944</v>
      </c>
      <c r="I893" s="33">
        <v>41306</v>
      </c>
      <c r="J893" s="33">
        <v>41670</v>
      </c>
      <c r="K893" s="32"/>
      <c r="L893" s="32" t="s">
        <v>73</v>
      </c>
      <c r="M893" s="32" t="s">
        <v>485</v>
      </c>
      <c r="N893" s="32">
        <v>5</v>
      </c>
      <c r="O893" s="9" t="s">
        <v>7660</v>
      </c>
      <c r="P893" s="9" t="s">
        <v>7661</v>
      </c>
      <c r="Q893" s="9" t="s">
        <v>7662</v>
      </c>
      <c r="R893" s="9" t="s">
        <v>6604</v>
      </c>
      <c r="S893" s="9" t="s">
        <v>7663</v>
      </c>
      <c r="T893" s="9"/>
      <c r="U893" s="9"/>
      <c r="V893" s="9" t="s">
        <v>7664</v>
      </c>
      <c r="W893" s="9" t="s">
        <v>7665</v>
      </c>
      <c r="X893" s="9" t="s">
        <v>7664</v>
      </c>
      <c r="Y893" s="9"/>
      <c r="Z893" s="9" t="s">
        <v>7666</v>
      </c>
      <c r="AA893" s="9" t="s">
        <v>7667</v>
      </c>
      <c r="AB893" s="9" t="s">
        <v>238</v>
      </c>
      <c r="AC893" s="9" t="s">
        <v>241</v>
      </c>
      <c r="AD893" s="9" t="s">
        <v>7667</v>
      </c>
      <c r="AE893" s="9" t="s">
        <v>238</v>
      </c>
      <c r="AF893" s="9" t="s">
        <v>241</v>
      </c>
      <c r="AG893" s="9" t="s">
        <v>7668</v>
      </c>
      <c r="AH893" s="9" t="s">
        <v>91</v>
      </c>
      <c r="AI893" s="9" t="s">
        <v>91</v>
      </c>
      <c r="AJ893" s="9" t="s">
        <v>91</v>
      </c>
      <c r="AK893" s="9" t="s">
        <v>91</v>
      </c>
      <c r="AL893" s="9" t="s">
        <v>91</v>
      </c>
      <c r="AM893" s="9" t="s">
        <v>91</v>
      </c>
      <c r="AN893" s="9"/>
      <c r="AO893" s="19" t="e">
        <f>EDATE(Table2[[#This Row],[Licensed to]], -13)</f>
        <v>#VALUE!</v>
      </c>
      <c r="AP893" s="19" t="e">
        <f>EDATE(Table2[[#This Row],[Licensed to]],-4)</f>
        <v>#VALUE!</v>
      </c>
      <c r="AQ893" s="19" t="e">
        <f>EDATE(Table2[[#This Row],[Licensed to]], -13)</f>
        <v>#VALUE!</v>
      </c>
      <c r="AR893" s="19" t="e">
        <f>EDATE(Table2[[#This Row],[Licensed to]],-4)</f>
        <v>#VALUE!</v>
      </c>
    </row>
    <row r="894" spans="1:44">
      <c r="A894" s="9" t="s">
        <v>7669</v>
      </c>
      <c r="B894" s="33">
        <v>41320</v>
      </c>
      <c r="C894" s="44">
        <v>43312</v>
      </c>
      <c r="D894" s="33">
        <f>Table3[[#This Row],[Closed Date]]+ (7*365)</f>
        <v>45867</v>
      </c>
      <c r="E894" s="33"/>
      <c r="F894" s="32"/>
      <c r="G894" s="32">
        <v>11732</v>
      </c>
      <c r="H894" s="32">
        <v>100997</v>
      </c>
      <c r="I894" s="33">
        <v>42767</v>
      </c>
      <c r="J894" s="33">
        <v>43496</v>
      </c>
      <c r="K894" s="32"/>
      <c r="L894" s="32" t="s">
        <v>93</v>
      </c>
      <c r="M894" s="32" t="s">
        <v>74</v>
      </c>
      <c r="N894" s="32">
        <v>3</v>
      </c>
      <c r="O894" s="9" t="s">
        <v>7670</v>
      </c>
      <c r="P894" s="9" t="s">
        <v>2722</v>
      </c>
      <c r="Q894" s="9" t="s">
        <v>7671</v>
      </c>
      <c r="R894" s="9" t="s">
        <v>7672</v>
      </c>
      <c r="S894" s="9" t="s">
        <v>7673</v>
      </c>
      <c r="T894" s="9"/>
      <c r="U894" s="9"/>
      <c r="V894" s="9" t="s">
        <v>7674</v>
      </c>
      <c r="W894" s="9" t="s">
        <v>7674</v>
      </c>
      <c r="X894" s="9" t="s">
        <v>7675</v>
      </c>
      <c r="Y894" s="9"/>
      <c r="Z894" s="9" t="s">
        <v>7676</v>
      </c>
      <c r="AA894" s="9" t="s">
        <v>7677</v>
      </c>
      <c r="AB894" s="9" t="s">
        <v>84</v>
      </c>
      <c r="AC894" s="9" t="s">
        <v>85</v>
      </c>
      <c r="AD894" s="9" t="s">
        <v>7678</v>
      </c>
      <c r="AE894" s="9" t="s">
        <v>84</v>
      </c>
      <c r="AF894" s="9" t="s">
        <v>85</v>
      </c>
      <c r="AG894" s="9" t="s">
        <v>7679</v>
      </c>
      <c r="AH894" s="9" t="s">
        <v>91</v>
      </c>
      <c r="AI894" s="9" t="s">
        <v>91</v>
      </c>
      <c r="AJ894" s="9" t="s">
        <v>91</v>
      </c>
      <c r="AK894" s="9" t="s">
        <v>91</v>
      </c>
      <c r="AL894" s="9" t="s">
        <v>91</v>
      </c>
      <c r="AM894" s="9" t="s">
        <v>91</v>
      </c>
      <c r="AN894" s="9" t="s">
        <v>7680</v>
      </c>
      <c r="AO894" s="19" t="e">
        <f>EDATE(Table2[[#This Row],[Licensed to]], -13)</f>
        <v>#VALUE!</v>
      </c>
      <c r="AP894" s="19" t="e">
        <f>EDATE(Table2[[#This Row],[Licensed to]],-4)</f>
        <v>#VALUE!</v>
      </c>
      <c r="AQ894" s="19" t="e">
        <f>EDATE(Table2[[#This Row],[Licensed to]], -13)</f>
        <v>#VALUE!</v>
      </c>
      <c r="AR894" s="19" t="e">
        <f>EDATE(Table2[[#This Row],[Licensed to]],-4)</f>
        <v>#VALUE!</v>
      </c>
    </row>
    <row r="895" spans="1:44">
      <c r="A895" s="9" t="s">
        <v>7681</v>
      </c>
      <c r="B895" s="33">
        <v>38721</v>
      </c>
      <c r="C895" s="44">
        <v>42867</v>
      </c>
      <c r="D895" s="33">
        <f>Table3[[#This Row],[Closed Date]]+ (7*365)</f>
        <v>45422</v>
      </c>
      <c r="E895" s="33"/>
      <c r="F895" s="32"/>
      <c r="G895" s="32"/>
      <c r="H895" s="32">
        <v>1000053</v>
      </c>
      <c r="I895" s="33">
        <v>42186</v>
      </c>
      <c r="J895" s="33">
        <v>42916</v>
      </c>
      <c r="K895" s="32"/>
      <c r="L895" s="32" t="s">
        <v>93</v>
      </c>
      <c r="M895" s="32" t="s">
        <v>74</v>
      </c>
      <c r="N895" s="32">
        <v>1</v>
      </c>
      <c r="O895" s="9" t="s">
        <v>7682</v>
      </c>
      <c r="P895" s="9" t="s">
        <v>3226</v>
      </c>
      <c r="Q895" s="9" t="s">
        <v>7683</v>
      </c>
      <c r="R895" s="9" t="s">
        <v>7684</v>
      </c>
      <c r="S895" s="9" t="s">
        <v>7685</v>
      </c>
      <c r="T895" s="9"/>
      <c r="U895" s="9"/>
      <c r="V895" s="9" t="s">
        <v>7686</v>
      </c>
      <c r="W895" s="9" t="s">
        <v>7687</v>
      </c>
      <c r="X895" s="9"/>
      <c r="Y895" s="9"/>
      <c r="Z895" s="9" t="s">
        <v>7688</v>
      </c>
      <c r="AA895" s="9" t="s">
        <v>7689</v>
      </c>
      <c r="AB895" s="9" t="s">
        <v>87</v>
      </c>
      <c r="AC895" s="9" t="s">
        <v>126</v>
      </c>
      <c r="AD895" s="9" t="s">
        <v>7689</v>
      </c>
      <c r="AE895" s="9" t="s">
        <v>87</v>
      </c>
      <c r="AF895" s="9" t="s">
        <v>126</v>
      </c>
      <c r="AG895" s="9" t="s">
        <v>6002</v>
      </c>
      <c r="AH895" s="9" t="s">
        <v>91</v>
      </c>
      <c r="AI895" s="9" t="s">
        <v>91</v>
      </c>
      <c r="AJ895" s="9" t="s">
        <v>91</v>
      </c>
      <c r="AK895" s="9" t="s">
        <v>91</v>
      </c>
      <c r="AL895" s="9" t="s">
        <v>91</v>
      </c>
      <c r="AM895" s="9" t="s">
        <v>91</v>
      </c>
      <c r="AN895" s="9" t="s">
        <v>7690</v>
      </c>
      <c r="AO895" s="19" t="e">
        <f>EDATE(Table2[[#This Row],[Licensed to]], -13)</f>
        <v>#VALUE!</v>
      </c>
      <c r="AP895" s="19" t="e">
        <f>EDATE(Table2[[#This Row],[Licensed to]],-4)</f>
        <v>#VALUE!</v>
      </c>
      <c r="AQ895" s="19" t="e">
        <f>EDATE(Table2[[#This Row],[Licensed to]], -13)</f>
        <v>#VALUE!</v>
      </c>
      <c r="AR895" s="19" t="e">
        <f>EDATE(Table2[[#This Row],[Licensed to]],-4)</f>
        <v>#VALUE!</v>
      </c>
    </row>
    <row r="896" spans="1:44">
      <c r="A896" s="9" t="s">
        <v>7691</v>
      </c>
      <c r="B896" s="33">
        <v>38449</v>
      </c>
      <c r="C896" s="44">
        <v>44377</v>
      </c>
      <c r="D896" s="33">
        <f>Table3[[#This Row],[Closed Date]]+ (7*365)</f>
        <v>46932</v>
      </c>
      <c r="E896" s="33"/>
      <c r="F896" s="32"/>
      <c r="G896" s="32">
        <v>11853</v>
      </c>
      <c r="H896" s="32">
        <v>100413</v>
      </c>
      <c r="I896" s="33">
        <v>43709</v>
      </c>
      <c r="J896" s="33">
        <v>44439</v>
      </c>
      <c r="K896" s="32"/>
      <c r="L896" s="32" t="s">
        <v>93</v>
      </c>
      <c r="M896" s="32" t="s">
        <v>74</v>
      </c>
      <c r="N896" s="32">
        <v>1</v>
      </c>
      <c r="O896" s="9" t="s">
        <v>7692</v>
      </c>
      <c r="P896" s="9" t="s">
        <v>2722</v>
      </c>
      <c r="Q896" s="9" t="s">
        <v>6388</v>
      </c>
      <c r="R896" s="9" t="s">
        <v>7693</v>
      </c>
      <c r="S896" s="9" t="s">
        <v>6388</v>
      </c>
      <c r="T896" s="9"/>
      <c r="U896" s="9"/>
      <c r="V896" s="9"/>
      <c r="W896" s="9" t="s">
        <v>7694</v>
      </c>
      <c r="X896" s="9" t="s">
        <v>7695</v>
      </c>
      <c r="Y896" s="9"/>
      <c r="Z896" s="9" t="s">
        <v>7696</v>
      </c>
      <c r="AA896" s="9" t="s">
        <v>7697</v>
      </c>
      <c r="AB896" s="9" t="s">
        <v>1850</v>
      </c>
      <c r="AC896" s="9" t="s">
        <v>1851</v>
      </c>
      <c r="AD896" s="9" t="s">
        <v>7697</v>
      </c>
      <c r="AE896" s="9" t="s">
        <v>1850</v>
      </c>
      <c r="AF896" s="9" t="s">
        <v>1851</v>
      </c>
      <c r="AG896" s="9" t="s">
        <v>7698</v>
      </c>
      <c r="AH896" s="9" t="s">
        <v>90</v>
      </c>
      <c r="AI896" s="9" t="s">
        <v>91</v>
      </c>
      <c r="AJ896" s="9" t="s">
        <v>91</v>
      </c>
      <c r="AK896" s="9" t="s">
        <v>91</v>
      </c>
      <c r="AL896" s="9" t="s">
        <v>90</v>
      </c>
      <c r="AM896" s="9" t="s">
        <v>90</v>
      </c>
      <c r="AN896" s="9"/>
      <c r="AO896" s="19" t="e">
        <f>EDATE(Table2[[#This Row],[Licensed to]], -13)</f>
        <v>#VALUE!</v>
      </c>
      <c r="AP896" s="19" t="e">
        <f>EDATE(Table2[[#This Row],[Licensed to]],-4)</f>
        <v>#VALUE!</v>
      </c>
      <c r="AQ896" s="19" t="e">
        <f>EDATE(Table2[[#This Row],[Licensed to]], -13)</f>
        <v>#VALUE!</v>
      </c>
      <c r="AR896" s="19" t="e">
        <f>EDATE(Table2[[#This Row],[Licensed to]],-4)</f>
        <v>#VALUE!</v>
      </c>
    </row>
    <row r="897" spans="1:48">
      <c r="A897" s="9" t="s">
        <v>7699</v>
      </c>
      <c r="B897" s="33">
        <v>37301</v>
      </c>
      <c r="C897" s="44">
        <v>39491</v>
      </c>
      <c r="D897" s="33">
        <f>Table3[[#This Row],[Closed Date]]+ (7*365)</f>
        <v>42046</v>
      </c>
      <c r="E897" s="33">
        <v>45817</v>
      </c>
      <c r="F897" s="32"/>
      <c r="G897" s="32"/>
      <c r="H897" s="32" t="s">
        <v>7700</v>
      </c>
      <c r="I897" s="33">
        <v>38762</v>
      </c>
      <c r="J897" s="33">
        <v>39491</v>
      </c>
      <c r="K897" s="32"/>
      <c r="L897" s="32" t="s">
        <v>93</v>
      </c>
      <c r="M897" s="32" t="s">
        <v>169</v>
      </c>
      <c r="N897" s="32">
        <v>3</v>
      </c>
      <c r="O897" s="9"/>
      <c r="P897" s="9" t="s">
        <v>4000</v>
      </c>
      <c r="Q897" s="9" t="s">
        <v>4001</v>
      </c>
      <c r="R897" s="9" t="s">
        <v>7455</v>
      </c>
      <c r="S897" s="9" t="s">
        <v>7701</v>
      </c>
      <c r="T897" s="9"/>
      <c r="U897" s="9"/>
      <c r="V897" s="9" t="s">
        <v>7702</v>
      </c>
      <c r="W897" s="9"/>
      <c r="X897" s="9"/>
      <c r="Y897" s="9"/>
      <c r="Z897" s="9"/>
      <c r="AA897" s="9" t="s">
        <v>7703</v>
      </c>
      <c r="AB897" s="9" t="s">
        <v>87</v>
      </c>
      <c r="AC897" s="9" t="s">
        <v>154</v>
      </c>
      <c r="AD897" s="9" t="s">
        <v>7703</v>
      </c>
      <c r="AE897" s="9" t="s">
        <v>87</v>
      </c>
      <c r="AF897" s="9" t="s">
        <v>154</v>
      </c>
      <c r="AG897" s="9" t="s">
        <v>7704</v>
      </c>
      <c r="AH897" s="9" t="s">
        <v>91</v>
      </c>
      <c r="AI897" s="9" t="s">
        <v>91</v>
      </c>
      <c r="AJ897" s="9" t="s">
        <v>91</v>
      </c>
      <c r="AK897" s="9" t="s">
        <v>91</v>
      </c>
      <c r="AL897" s="9" t="s">
        <v>91</v>
      </c>
      <c r="AM897" s="9" t="s">
        <v>91</v>
      </c>
      <c r="AN897" s="9" t="s">
        <v>7705</v>
      </c>
      <c r="AO897" s="19" t="e">
        <f>EDATE(Table2[[#This Row],[Licensed to]], -13)</f>
        <v>#VALUE!</v>
      </c>
      <c r="AP897" s="19" t="e">
        <f>EDATE(Table2[[#This Row],[Licensed to]],-4)</f>
        <v>#VALUE!</v>
      </c>
      <c r="AQ897" s="19" t="e">
        <f>EDATE(Table2[[#This Row],[Licensed to]], -13)</f>
        <v>#VALUE!</v>
      </c>
      <c r="AR897" s="19" t="e">
        <f>EDATE(Table2[[#This Row],[Licensed to]],-4)</f>
        <v>#VALUE!</v>
      </c>
    </row>
    <row r="898" spans="1:48">
      <c r="A898" s="9" t="s">
        <v>7706</v>
      </c>
      <c r="B898" s="32"/>
      <c r="C898" s="44">
        <v>38412</v>
      </c>
      <c r="D898" s="33">
        <f>Table3[[#This Row],[Closed Date]]+ (7*365)</f>
        <v>40967</v>
      </c>
      <c r="E898" s="33" t="s">
        <v>541</v>
      </c>
      <c r="F898" s="32"/>
      <c r="G898" s="32"/>
      <c r="H898" s="32">
        <v>270</v>
      </c>
      <c r="I898" s="33">
        <v>37970</v>
      </c>
      <c r="J898" s="33">
        <v>38486</v>
      </c>
      <c r="K898" s="32"/>
      <c r="L898" s="32" t="s">
        <v>73</v>
      </c>
      <c r="M898" s="32" t="s">
        <v>94</v>
      </c>
      <c r="N898" s="32">
        <v>3</v>
      </c>
      <c r="O898" s="9"/>
      <c r="P898" s="9" t="s">
        <v>7707</v>
      </c>
      <c r="Q898" s="9" t="s">
        <v>7708</v>
      </c>
      <c r="R898" s="9"/>
      <c r="S898" s="9"/>
      <c r="T898" s="9"/>
      <c r="U898" s="9"/>
      <c r="V898" s="9" t="s">
        <v>7709</v>
      </c>
      <c r="W898" s="9"/>
      <c r="X898" s="9"/>
      <c r="Y898" s="9"/>
      <c r="Z898" s="9"/>
      <c r="AA898" s="9" t="s">
        <v>7710</v>
      </c>
      <c r="AB898" s="9" t="s">
        <v>1786</v>
      </c>
      <c r="AC898" s="9" t="s">
        <v>1787</v>
      </c>
      <c r="AD898" s="9" t="s">
        <v>7711</v>
      </c>
      <c r="AE898" s="9" t="s">
        <v>1786</v>
      </c>
      <c r="AF898" s="9" t="s">
        <v>1787</v>
      </c>
      <c r="AG898" s="9" t="s">
        <v>7712</v>
      </c>
      <c r="AH898" s="9" t="s">
        <v>91</v>
      </c>
      <c r="AI898" s="9" t="s">
        <v>91</v>
      </c>
      <c r="AJ898" s="9" t="s">
        <v>91</v>
      </c>
      <c r="AK898" s="9" t="s">
        <v>91</v>
      </c>
      <c r="AL898" s="9" t="s">
        <v>91</v>
      </c>
      <c r="AM898" s="9" t="s">
        <v>91</v>
      </c>
      <c r="AN898" s="9" t="s">
        <v>274</v>
      </c>
      <c r="AO898" s="19" t="e">
        <f>EDATE(Table2[[#This Row],[Licensed to]], -13)</f>
        <v>#VALUE!</v>
      </c>
      <c r="AP898" s="19" t="e">
        <f>EDATE(Table2[[#This Row],[Licensed to]],-4)</f>
        <v>#VALUE!</v>
      </c>
      <c r="AQ898" s="19" t="e">
        <f>EDATE(Table2[[#This Row],[Licensed to]], -13)</f>
        <v>#VALUE!</v>
      </c>
      <c r="AR898" s="19" t="e">
        <f>EDATE(Table2[[#This Row],[Licensed to]],-4)</f>
        <v>#VALUE!</v>
      </c>
      <c r="AS898" s="84"/>
      <c r="AT898" s="84"/>
      <c r="AU898" s="84"/>
      <c r="AV898" s="84"/>
    </row>
    <row r="899" spans="1:48">
      <c r="A899" s="9" t="s">
        <v>7713</v>
      </c>
      <c r="B899" s="33">
        <v>40912</v>
      </c>
      <c r="C899" s="44">
        <v>43069</v>
      </c>
      <c r="D899" s="33">
        <f>Table3[[#This Row],[Closed Date]]+ (7*365)</f>
        <v>45624</v>
      </c>
      <c r="E899" s="33"/>
      <c r="F899" s="32"/>
      <c r="G899" s="32"/>
      <c r="H899" s="32">
        <v>100790</v>
      </c>
      <c r="I899" s="33">
        <v>42736</v>
      </c>
      <c r="J899" s="33">
        <v>43465</v>
      </c>
      <c r="K899" s="32"/>
      <c r="L899" s="32" t="s">
        <v>93</v>
      </c>
      <c r="M899" s="32" t="s">
        <v>74</v>
      </c>
      <c r="N899" s="32">
        <v>5</v>
      </c>
      <c r="O899" s="9" t="s">
        <v>7714</v>
      </c>
      <c r="P899" s="9" t="s">
        <v>6483</v>
      </c>
      <c r="Q899" s="9" t="s">
        <v>1305</v>
      </c>
      <c r="R899" s="9" t="s">
        <v>7715</v>
      </c>
      <c r="S899" s="9" t="s">
        <v>423</v>
      </c>
      <c r="T899" s="9"/>
      <c r="U899" s="9"/>
      <c r="V899" s="9" t="s">
        <v>7716</v>
      </c>
      <c r="W899" s="9"/>
      <c r="X899" s="9" t="s">
        <v>7717</v>
      </c>
      <c r="Y899" s="9"/>
      <c r="Z899" s="9" t="s">
        <v>7718</v>
      </c>
      <c r="AA899" s="9" t="s">
        <v>7719</v>
      </c>
      <c r="AB899" s="9" t="s">
        <v>87</v>
      </c>
      <c r="AC899" s="9" t="s">
        <v>126</v>
      </c>
      <c r="AD899" s="9" t="s">
        <v>7719</v>
      </c>
      <c r="AE899" s="9" t="s">
        <v>87</v>
      </c>
      <c r="AF899" s="9" t="s">
        <v>126</v>
      </c>
      <c r="AG899" s="9" t="s">
        <v>7720</v>
      </c>
      <c r="AH899" s="9" t="s">
        <v>91</v>
      </c>
      <c r="AI899" s="9" t="s">
        <v>91</v>
      </c>
      <c r="AJ899" s="9" t="s">
        <v>91</v>
      </c>
      <c r="AK899" s="9" t="s">
        <v>91</v>
      </c>
      <c r="AL899" s="9" t="s">
        <v>91</v>
      </c>
      <c r="AM899" s="9" t="s">
        <v>91</v>
      </c>
      <c r="AN899" s="9" t="s">
        <v>7721</v>
      </c>
      <c r="AO899" s="19" t="e">
        <f>EDATE(Table2[[#This Row],[Licensed to]], -13)</f>
        <v>#VALUE!</v>
      </c>
      <c r="AP899" s="19" t="e">
        <f>EDATE(Table2[[#This Row],[Licensed to]],-4)</f>
        <v>#VALUE!</v>
      </c>
      <c r="AQ899" s="19" t="e">
        <f>EDATE(Table2[[#This Row],[Licensed to]], -13)</f>
        <v>#VALUE!</v>
      </c>
      <c r="AR899" s="19" t="e">
        <f>EDATE(Table2[[#This Row],[Licensed to]],-4)</f>
        <v>#VALUE!</v>
      </c>
    </row>
    <row r="900" spans="1:48">
      <c r="A900" s="9" t="s">
        <v>7722</v>
      </c>
      <c r="B900" s="33">
        <v>37930</v>
      </c>
      <c r="C900" s="44">
        <v>41121</v>
      </c>
      <c r="D900" s="33">
        <f>Table3[[#This Row],[Closed Date]]+ (7*365)</f>
        <v>43676</v>
      </c>
      <c r="E900" s="33"/>
      <c r="F900" s="32"/>
      <c r="G900" s="32"/>
      <c r="H900" s="32">
        <v>267</v>
      </c>
      <c r="I900" s="33">
        <v>40481</v>
      </c>
      <c r="J900" s="33">
        <v>41213</v>
      </c>
      <c r="K900" s="32"/>
      <c r="L900" s="32" t="s">
        <v>93</v>
      </c>
      <c r="M900" s="32" t="s">
        <v>94</v>
      </c>
      <c r="N900" s="32">
        <v>5</v>
      </c>
      <c r="O900" s="9" t="s">
        <v>7723</v>
      </c>
      <c r="P900" s="9" t="s">
        <v>1166</v>
      </c>
      <c r="Q900" s="9" t="s">
        <v>7724</v>
      </c>
      <c r="R900" s="9" t="s">
        <v>6462</v>
      </c>
      <c r="S900" s="9" t="s">
        <v>7725</v>
      </c>
      <c r="T900" s="9"/>
      <c r="U900" s="9"/>
      <c r="V900" s="9" t="s">
        <v>7726</v>
      </c>
      <c r="W900" s="9"/>
      <c r="X900" s="9" t="s">
        <v>7727</v>
      </c>
      <c r="Y900" s="9"/>
      <c r="Z900" s="9" t="s">
        <v>7728</v>
      </c>
      <c r="AA900" s="9" t="s">
        <v>7729</v>
      </c>
      <c r="AB900" s="9" t="s">
        <v>104</v>
      </c>
      <c r="AC900" s="9" t="s">
        <v>105</v>
      </c>
      <c r="AD900" s="9" t="s">
        <v>7729</v>
      </c>
      <c r="AE900" s="9" t="s">
        <v>104</v>
      </c>
      <c r="AF900" s="9" t="s">
        <v>105</v>
      </c>
      <c r="AG900" s="9" t="s">
        <v>7730</v>
      </c>
      <c r="AH900" s="9" t="s">
        <v>91</v>
      </c>
      <c r="AI900" s="9" t="s">
        <v>91</v>
      </c>
      <c r="AJ900" s="9" t="s">
        <v>91</v>
      </c>
      <c r="AK900" s="9" t="s">
        <v>91</v>
      </c>
      <c r="AL900" s="9" t="s">
        <v>90</v>
      </c>
      <c r="AM900" s="9" t="s">
        <v>91</v>
      </c>
      <c r="AN900" s="9" t="s">
        <v>7731</v>
      </c>
      <c r="AO900" s="19" t="e">
        <f>EDATE(Table2[[#This Row],[Licensed to]], -13)</f>
        <v>#VALUE!</v>
      </c>
      <c r="AP900" s="19" t="e">
        <f>EDATE(Table2[[#This Row],[Licensed to]],-4)</f>
        <v>#VALUE!</v>
      </c>
      <c r="AQ900" s="19" t="e">
        <f>EDATE(Table2[[#This Row],[Licensed to]], -13)</f>
        <v>#VALUE!</v>
      </c>
      <c r="AR900" s="19" t="e">
        <f>EDATE(Table2[[#This Row],[Licensed to]],-4)</f>
        <v>#VALUE!</v>
      </c>
    </row>
    <row r="901" spans="1:48">
      <c r="A901" s="9" t="s">
        <v>7732</v>
      </c>
      <c r="B901" s="33">
        <v>41661</v>
      </c>
      <c r="C901" s="44">
        <v>42217</v>
      </c>
      <c r="D901" s="33">
        <f>Table3[[#This Row],[Closed Date]]+ (7*365)</f>
        <v>44772</v>
      </c>
      <c r="E901" s="33"/>
      <c r="F901" s="32"/>
      <c r="G901" s="32">
        <v>11760</v>
      </c>
      <c r="H901" s="32">
        <v>101039</v>
      </c>
      <c r="I901" s="33">
        <v>42166</v>
      </c>
      <c r="J901" s="33">
        <v>42400</v>
      </c>
      <c r="K901" s="33">
        <v>42400</v>
      </c>
      <c r="L901" s="32" t="s">
        <v>73</v>
      </c>
      <c r="M901" s="32" t="s">
        <v>94</v>
      </c>
      <c r="N901" s="32">
        <v>2</v>
      </c>
      <c r="O901" s="9" t="s">
        <v>7733</v>
      </c>
      <c r="P901" s="9" t="s">
        <v>112</v>
      </c>
      <c r="Q901" s="9" t="s">
        <v>7734</v>
      </c>
      <c r="R901" s="9" t="s">
        <v>7735</v>
      </c>
      <c r="S901" s="9" t="s">
        <v>7734</v>
      </c>
      <c r="T901" s="9"/>
      <c r="U901" s="9"/>
      <c r="V901" s="9" t="s">
        <v>6653</v>
      </c>
      <c r="W901" s="9" t="s">
        <v>6653</v>
      </c>
      <c r="X901" s="9" t="s">
        <v>7736</v>
      </c>
      <c r="Y901" s="9"/>
      <c r="Z901" s="9" t="s">
        <v>7737</v>
      </c>
      <c r="AA901" s="9" t="s">
        <v>7738</v>
      </c>
      <c r="AB901" s="9" t="s">
        <v>87</v>
      </c>
      <c r="AC901" s="9" t="s">
        <v>385</v>
      </c>
      <c r="AD901" s="9" t="s">
        <v>7738</v>
      </c>
      <c r="AE901" s="9" t="s">
        <v>87</v>
      </c>
      <c r="AF901" s="9" t="s">
        <v>385</v>
      </c>
      <c r="AG901" s="9" t="s">
        <v>7739</v>
      </c>
      <c r="AH901" s="9" t="s">
        <v>91</v>
      </c>
      <c r="AI901" s="9" t="s">
        <v>91</v>
      </c>
      <c r="AJ901" s="9" t="s">
        <v>91</v>
      </c>
      <c r="AK901" s="9" t="s">
        <v>91</v>
      </c>
      <c r="AL901" s="9" t="s">
        <v>91</v>
      </c>
      <c r="AM901" s="9" t="s">
        <v>91</v>
      </c>
      <c r="AN901" s="9" t="s">
        <v>274</v>
      </c>
      <c r="AO901" s="19" t="e">
        <f>EDATE(Table2[[#This Row],[Licensed to]], -13)</f>
        <v>#VALUE!</v>
      </c>
      <c r="AP901" s="19" t="e">
        <f>EDATE(Table2[[#This Row],[Licensed to]],-4)</f>
        <v>#VALUE!</v>
      </c>
      <c r="AQ901" s="19" t="e">
        <f>EDATE(Table2[[#This Row],[Licensed to]], -13)</f>
        <v>#VALUE!</v>
      </c>
      <c r="AR901" s="19" t="e">
        <f>EDATE(Table2[[#This Row],[Licensed to]],-4)</f>
        <v>#VALUE!</v>
      </c>
    </row>
    <row r="902" spans="1:48">
      <c r="A902" s="9" t="s">
        <v>7740</v>
      </c>
      <c r="B902" s="33">
        <v>41153</v>
      </c>
      <c r="C902" s="44">
        <v>42649</v>
      </c>
      <c r="D902" s="33">
        <f>Table3[[#This Row],[Closed Date]]+ (7*365)</f>
        <v>45204</v>
      </c>
      <c r="E902" s="33"/>
      <c r="F902" s="32"/>
      <c r="G902" s="32">
        <v>11385</v>
      </c>
      <c r="H902" s="32">
        <v>100985</v>
      </c>
      <c r="I902" s="33">
        <v>42247</v>
      </c>
      <c r="J902" s="33">
        <v>42979</v>
      </c>
      <c r="K902" s="32"/>
      <c r="L902" s="32" t="s">
        <v>93</v>
      </c>
      <c r="M902" s="32" t="s">
        <v>74</v>
      </c>
      <c r="N902" s="32">
        <v>2</v>
      </c>
      <c r="O902" s="9" t="s">
        <v>7741</v>
      </c>
      <c r="P902" s="9" t="s">
        <v>7742</v>
      </c>
      <c r="Q902" s="9" t="s">
        <v>5518</v>
      </c>
      <c r="R902" s="9" t="s">
        <v>1842</v>
      </c>
      <c r="S902" s="9" t="s">
        <v>403</v>
      </c>
      <c r="T902" s="9" t="s">
        <v>7743</v>
      </c>
      <c r="U902" s="9" t="s">
        <v>112</v>
      </c>
      <c r="V902" s="9" t="s">
        <v>7744</v>
      </c>
      <c r="W902" s="9" t="s">
        <v>7745</v>
      </c>
      <c r="X902" s="9" t="s">
        <v>7745</v>
      </c>
      <c r="Y902" s="9"/>
      <c r="Z902" s="9" t="s">
        <v>7746</v>
      </c>
      <c r="AA902" s="9" t="s">
        <v>7747</v>
      </c>
      <c r="AB902" s="9" t="s">
        <v>87</v>
      </c>
      <c r="AC902" s="9" t="s">
        <v>126</v>
      </c>
      <c r="AD902" s="9" t="s">
        <v>7747</v>
      </c>
      <c r="AE902" s="9" t="s">
        <v>87</v>
      </c>
      <c r="AF902" s="9" t="s">
        <v>126</v>
      </c>
      <c r="AG902" s="9" t="s">
        <v>7748</v>
      </c>
      <c r="AH902" s="9" t="s">
        <v>91</v>
      </c>
      <c r="AI902" s="9" t="s">
        <v>91</v>
      </c>
      <c r="AJ902" s="9" t="s">
        <v>91</v>
      </c>
      <c r="AK902" s="9" t="s">
        <v>91</v>
      </c>
      <c r="AL902" s="9" t="s">
        <v>91</v>
      </c>
      <c r="AM902" s="9" t="s">
        <v>91</v>
      </c>
      <c r="AN902" s="9" t="s">
        <v>7749</v>
      </c>
      <c r="AO902" s="19" t="e">
        <f>EDATE(Table2[[#This Row],[Licensed to]], -13)</f>
        <v>#VALUE!</v>
      </c>
      <c r="AP902" s="19" t="e">
        <f>EDATE(Table2[[#This Row],[Licensed to]],-4)</f>
        <v>#VALUE!</v>
      </c>
      <c r="AQ902" s="19" t="e">
        <f>EDATE(Table2[[#This Row],[Licensed to]], -13)</f>
        <v>#VALUE!</v>
      </c>
      <c r="AR902" s="19" t="e">
        <f>EDATE(Table2[[#This Row],[Licensed to]],-4)</f>
        <v>#VALUE!</v>
      </c>
    </row>
    <row r="903" spans="1:48">
      <c r="A903" s="9" t="s">
        <v>7750</v>
      </c>
      <c r="B903" s="33">
        <v>44936</v>
      </c>
      <c r="C903" s="44">
        <v>44986</v>
      </c>
      <c r="D903" s="33">
        <f>Table3[[#This Row],[Closed Date]]+ (7*365)</f>
        <v>47541</v>
      </c>
      <c r="E903" s="33"/>
      <c r="F903" s="32"/>
      <c r="G903" s="32">
        <v>24676</v>
      </c>
      <c r="H903" s="32">
        <v>101526</v>
      </c>
      <c r="I903" s="32"/>
      <c r="J903" s="32"/>
      <c r="K903" s="32"/>
      <c r="L903" s="32" t="s">
        <v>73</v>
      </c>
      <c r="M903" s="32" t="s">
        <v>94</v>
      </c>
      <c r="N903" s="32">
        <v>5</v>
      </c>
      <c r="O903" s="9" t="s">
        <v>7751</v>
      </c>
      <c r="P903" s="9" t="s">
        <v>7752</v>
      </c>
      <c r="Q903" s="9" t="s">
        <v>5864</v>
      </c>
      <c r="R903" s="9" t="s">
        <v>7753</v>
      </c>
      <c r="S903" s="9" t="s">
        <v>5864</v>
      </c>
      <c r="T903" s="9" t="s">
        <v>5864</v>
      </c>
      <c r="U903" s="9" t="s">
        <v>7754</v>
      </c>
      <c r="V903" s="9" t="s">
        <v>7755</v>
      </c>
      <c r="W903" s="9" t="s">
        <v>7755</v>
      </c>
      <c r="X903" s="9" t="s">
        <v>7756</v>
      </c>
      <c r="Y903" s="9" t="s">
        <v>7757</v>
      </c>
      <c r="Z903" s="9" t="s">
        <v>7758</v>
      </c>
      <c r="AA903" s="9" t="s">
        <v>594</v>
      </c>
      <c r="AB903" s="9" t="s">
        <v>87</v>
      </c>
      <c r="AC903" s="9" t="s">
        <v>474</v>
      </c>
      <c r="AD903" s="9" t="s">
        <v>5484</v>
      </c>
      <c r="AE903" s="9" t="s">
        <v>87</v>
      </c>
      <c r="AF903" s="9" t="s">
        <v>272</v>
      </c>
      <c r="AG903" s="9" t="s">
        <v>2414</v>
      </c>
      <c r="AH903" s="9" t="s">
        <v>91</v>
      </c>
      <c r="AI903" s="9" t="s">
        <v>91</v>
      </c>
      <c r="AJ903" s="9" t="s">
        <v>91</v>
      </c>
      <c r="AK903" s="9" t="s">
        <v>90</v>
      </c>
      <c r="AL903" s="9" t="s">
        <v>91</v>
      </c>
      <c r="AM903" s="9" t="s">
        <v>91</v>
      </c>
      <c r="AN903" s="9" t="s">
        <v>7759</v>
      </c>
      <c r="AO903" s="19" t="e">
        <f>EDATE(Table2[[#This Row],[Licensed to]], -13)</f>
        <v>#VALUE!</v>
      </c>
      <c r="AP903" s="19" t="e">
        <f>EDATE(Table2[[#This Row],[Licensed to]],-4)</f>
        <v>#VALUE!</v>
      </c>
      <c r="AQ903" s="19" t="e">
        <f>EDATE(Table2[[#This Row],[Licensed to]], -13)</f>
        <v>#VALUE!</v>
      </c>
      <c r="AR903" s="19" t="e">
        <f>EDATE(Table2[[#This Row],[Licensed to]],-4)</f>
        <v>#VALUE!</v>
      </c>
    </row>
    <row r="904" spans="1:48">
      <c r="A904" s="9" t="s">
        <v>7760</v>
      </c>
      <c r="B904" s="33">
        <v>39258</v>
      </c>
      <c r="C904" s="44">
        <v>39709</v>
      </c>
      <c r="D904" s="33">
        <f>Table3[[#This Row],[Closed Date]]+ (7*365)</f>
        <v>42264</v>
      </c>
      <c r="E904" s="33">
        <v>45817</v>
      </c>
      <c r="F904" s="32"/>
      <c r="G904" s="32"/>
      <c r="H904" s="32">
        <v>100615</v>
      </c>
      <c r="I904" s="33">
        <v>39624</v>
      </c>
      <c r="J904" s="33">
        <v>40353</v>
      </c>
      <c r="K904" s="32"/>
      <c r="L904" s="32" t="s">
        <v>93</v>
      </c>
      <c r="M904" s="32" t="s">
        <v>94</v>
      </c>
      <c r="N904" s="32">
        <v>4</v>
      </c>
      <c r="O904" s="9" t="s">
        <v>7761</v>
      </c>
      <c r="P904" s="9" t="s">
        <v>2722</v>
      </c>
      <c r="Q904" s="9" t="s">
        <v>7762</v>
      </c>
      <c r="R904" s="9" t="s">
        <v>7763</v>
      </c>
      <c r="S904" s="9" t="s">
        <v>7764</v>
      </c>
      <c r="T904" s="9"/>
      <c r="U904" s="9"/>
      <c r="V904" s="9" t="s">
        <v>7765</v>
      </c>
      <c r="W904" s="9"/>
      <c r="X904" s="9"/>
      <c r="Y904" s="9"/>
      <c r="Z904" s="9" t="s">
        <v>7766</v>
      </c>
      <c r="AA904" s="9" t="s">
        <v>7767</v>
      </c>
      <c r="AB904" s="9" t="s">
        <v>87</v>
      </c>
      <c r="AC904" s="9" t="s">
        <v>385</v>
      </c>
      <c r="AD904" s="9" t="s">
        <v>7768</v>
      </c>
      <c r="AE904" s="9" t="s">
        <v>87</v>
      </c>
      <c r="AF904" s="9" t="s">
        <v>126</v>
      </c>
      <c r="AG904" s="9" t="s">
        <v>7769</v>
      </c>
      <c r="AH904" s="9" t="s">
        <v>91</v>
      </c>
      <c r="AI904" s="9" t="s">
        <v>91</v>
      </c>
      <c r="AJ904" s="9" t="s">
        <v>91</v>
      </c>
      <c r="AK904" s="9" t="s">
        <v>91</v>
      </c>
      <c r="AL904" s="9" t="s">
        <v>91</v>
      </c>
      <c r="AM904" s="9" t="s">
        <v>91</v>
      </c>
      <c r="AN904" s="9" t="s">
        <v>7770</v>
      </c>
      <c r="AO904" s="19" t="e">
        <f>EDATE(Table2[[#This Row],[Licensed to]], -13)</f>
        <v>#VALUE!</v>
      </c>
      <c r="AP904" s="19" t="e">
        <f>EDATE(Table2[[#This Row],[Licensed to]],-4)</f>
        <v>#VALUE!</v>
      </c>
      <c r="AQ904" s="19" t="e">
        <f>EDATE(Table2[[#This Row],[Licensed to]], -13)</f>
        <v>#VALUE!</v>
      </c>
      <c r="AR904" s="19" t="e">
        <f>EDATE(Table2[[#This Row],[Licensed to]],-4)</f>
        <v>#VALUE!</v>
      </c>
    </row>
    <row r="905" spans="1:48">
      <c r="A905" s="9" t="s">
        <v>7771</v>
      </c>
      <c r="B905" s="32"/>
      <c r="C905" s="44">
        <v>40145</v>
      </c>
      <c r="D905" s="33">
        <f>Table3[[#This Row],[Closed Date]]+ (7*365)</f>
        <v>42700</v>
      </c>
      <c r="E905" s="33">
        <v>45817</v>
      </c>
      <c r="F905" s="32"/>
      <c r="G905" s="32"/>
      <c r="H905" s="32">
        <v>10</v>
      </c>
      <c r="I905" s="33">
        <v>39341</v>
      </c>
      <c r="J905" s="33">
        <v>40071</v>
      </c>
      <c r="K905" s="32"/>
      <c r="L905" s="32" t="s">
        <v>73</v>
      </c>
      <c r="M905" s="32" t="s">
        <v>94</v>
      </c>
      <c r="N905" s="32">
        <v>5</v>
      </c>
      <c r="O905" s="9"/>
      <c r="P905" s="9" t="s">
        <v>7772</v>
      </c>
      <c r="Q905" s="9" t="s">
        <v>3512</v>
      </c>
      <c r="R905" s="9" t="s">
        <v>2373</v>
      </c>
      <c r="S905" s="9" t="s">
        <v>7773</v>
      </c>
      <c r="T905" s="9"/>
      <c r="U905" s="9"/>
      <c r="V905" s="9" t="s">
        <v>7774</v>
      </c>
      <c r="W905" s="9"/>
      <c r="X905" s="9"/>
      <c r="Y905" s="9"/>
      <c r="Z905" s="9"/>
      <c r="AA905" s="9" t="s">
        <v>7775</v>
      </c>
      <c r="AB905" s="9" t="s">
        <v>87</v>
      </c>
      <c r="AC905" s="9" t="s">
        <v>88</v>
      </c>
      <c r="AD905" s="9" t="s">
        <v>1775</v>
      </c>
      <c r="AE905" s="9" t="s">
        <v>87</v>
      </c>
      <c r="AF905" s="9" t="s">
        <v>88</v>
      </c>
      <c r="AG905" s="9" t="s">
        <v>7776</v>
      </c>
      <c r="AH905" s="9" t="s">
        <v>91</v>
      </c>
      <c r="AI905" s="9" t="s">
        <v>91</v>
      </c>
      <c r="AJ905" s="9" t="s">
        <v>91</v>
      </c>
      <c r="AK905" s="9" t="s">
        <v>91</v>
      </c>
      <c r="AL905" s="9" t="s">
        <v>91</v>
      </c>
      <c r="AM905" s="9" t="s">
        <v>90</v>
      </c>
      <c r="AN905" s="9" t="s">
        <v>7777</v>
      </c>
      <c r="AO905" s="19" t="e">
        <f>EDATE(Table2[[#This Row],[Licensed to]], -13)</f>
        <v>#VALUE!</v>
      </c>
      <c r="AP905" s="19" t="e">
        <f>EDATE(Table2[[#This Row],[Licensed to]],-4)</f>
        <v>#VALUE!</v>
      </c>
      <c r="AQ905" s="19" t="e">
        <f>EDATE(Table2[[#This Row],[Licensed to]], -13)</f>
        <v>#VALUE!</v>
      </c>
      <c r="AR905" s="19" t="e">
        <f>EDATE(Table2[[#This Row],[Licensed to]],-4)</f>
        <v>#VALUE!</v>
      </c>
    </row>
    <row r="906" spans="1:48">
      <c r="A906" s="9" t="s">
        <v>7778</v>
      </c>
      <c r="B906" s="32"/>
      <c r="C906" s="44">
        <v>40145</v>
      </c>
      <c r="D906" s="33">
        <f>Table3[[#This Row],[Closed Date]]+ (7*365)</f>
        <v>42700</v>
      </c>
      <c r="E906" s="33">
        <v>45817</v>
      </c>
      <c r="F906" s="32"/>
      <c r="G906" s="32"/>
      <c r="H906" s="32">
        <v>298</v>
      </c>
      <c r="I906" s="33">
        <v>39303</v>
      </c>
      <c r="J906" s="33">
        <v>40145</v>
      </c>
      <c r="K906" s="32"/>
      <c r="L906" s="32" t="s">
        <v>73</v>
      </c>
      <c r="M906" s="32" t="s">
        <v>74</v>
      </c>
      <c r="N906" s="32">
        <v>5</v>
      </c>
      <c r="O906" s="9"/>
      <c r="P906" s="9" t="s">
        <v>7772</v>
      </c>
      <c r="Q906" s="9" t="s">
        <v>3512</v>
      </c>
      <c r="R906" s="9" t="s">
        <v>2880</v>
      </c>
      <c r="S906" s="9" t="s">
        <v>2881</v>
      </c>
      <c r="T906" s="9"/>
      <c r="U906" s="9"/>
      <c r="V906" s="9" t="s">
        <v>7779</v>
      </c>
      <c r="W906" s="9"/>
      <c r="X906" s="9"/>
      <c r="Y906" s="9"/>
      <c r="Z906" s="9"/>
      <c r="AA906" s="9" t="s">
        <v>7775</v>
      </c>
      <c r="AB906" s="9" t="s">
        <v>87</v>
      </c>
      <c r="AC906" s="9" t="s">
        <v>88</v>
      </c>
      <c r="AD906" s="9" t="s">
        <v>7780</v>
      </c>
      <c r="AE906" s="9" t="s">
        <v>87</v>
      </c>
      <c r="AF906" s="9" t="s">
        <v>88</v>
      </c>
      <c r="AG906" s="9" t="s">
        <v>7776</v>
      </c>
      <c r="AH906" s="9" t="s">
        <v>91</v>
      </c>
      <c r="AI906" s="9" t="s">
        <v>91</v>
      </c>
      <c r="AJ906" s="9" t="s">
        <v>91</v>
      </c>
      <c r="AK906" s="9" t="s">
        <v>91</v>
      </c>
      <c r="AL906" s="9" t="s">
        <v>91</v>
      </c>
      <c r="AM906" s="9" t="s">
        <v>91</v>
      </c>
      <c r="AN906" s="9" t="s">
        <v>7777</v>
      </c>
      <c r="AO906" s="19" t="e">
        <f>EDATE(Table2[[#This Row],[Licensed to]], -13)</f>
        <v>#VALUE!</v>
      </c>
      <c r="AP906" s="19" t="e">
        <f>EDATE(Table2[[#This Row],[Licensed to]],-4)</f>
        <v>#VALUE!</v>
      </c>
      <c r="AQ906" s="19" t="e">
        <f>EDATE(Table2[[#This Row],[Licensed to]], -13)</f>
        <v>#VALUE!</v>
      </c>
      <c r="AR906" s="19" t="e">
        <f>EDATE(Table2[[#This Row],[Licensed to]],-4)</f>
        <v>#VALUE!</v>
      </c>
    </row>
    <row r="907" spans="1:48">
      <c r="A907" s="9" t="s">
        <v>7781</v>
      </c>
      <c r="B907" s="32"/>
      <c r="C907" s="44">
        <v>40193</v>
      </c>
      <c r="D907" s="33">
        <f>Table3[[#This Row],[Closed Date]]+ (7*365)</f>
        <v>42748</v>
      </c>
      <c r="E907" s="33">
        <v>45817</v>
      </c>
      <c r="F907" s="32"/>
      <c r="G907" s="32"/>
      <c r="H907" s="32">
        <v>100794</v>
      </c>
      <c r="I907" s="33">
        <v>40073</v>
      </c>
      <c r="J907" s="33">
        <v>40437</v>
      </c>
      <c r="K907" s="32"/>
      <c r="L907" s="32" t="s">
        <v>73</v>
      </c>
      <c r="M907" s="32" t="s">
        <v>74</v>
      </c>
      <c r="N907" s="32">
        <v>5</v>
      </c>
      <c r="O907" s="9"/>
      <c r="P907" s="9" t="s">
        <v>796</v>
      </c>
      <c r="Q907" s="9" t="s">
        <v>7782</v>
      </c>
      <c r="R907" s="9"/>
      <c r="S907" s="9"/>
      <c r="T907" s="9"/>
      <c r="U907" s="9"/>
      <c r="V907" s="9" t="s">
        <v>7783</v>
      </c>
      <c r="W907" s="9"/>
      <c r="X907" s="9"/>
      <c r="Y907" s="9"/>
      <c r="Z907" s="9" t="s">
        <v>7784</v>
      </c>
      <c r="AA907" s="9" t="s">
        <v>7785</v>
      </c>
      <c r="AB907" s="9" t="s">
        <v>87</v>
      </c>
      <c r="AC907" s="9" t="s">
        <v>88</v>
      </c>
      <c r="AD907" s="9" t="s">
        <v>7786</v>
      </c>
      <c r="AE907" s="9" t="s">
        <v>87</v>
      </c>
      <c r="AF907" s="9" t="s">
        <v>272</v>
      </c>
      <c r="AG907" s="9" t="s">
        <v>7787</v>
      </c>
      <c r="AH907" s="9" t="s">
        <v>91</v>
      </c>
      <c r="AI907" s="9" t="s">
        <v>91</v>
      </c>
      <c r="AJ907" s="9" t="s">
        <v>91</v>
      </c>
      <c r="AK907" s="9" t="s">
        <v>91</v>
      </c>
      <c r="AL907" s="9" t="s">
        <v>91</v>
      </c>
      <c r="AM907" s="9" t="s">
        <v>91</v>
      </c>
      <c r="AN907" s="9"/>
      <c r="AO907" s="19" t="e">
        <f>EDATE(Table2[[#This Row],[Licensed to]], -13)</f>
        <v>#VALUE!</v>
      </c>
      <c r="AP907" s="19" t="e">
        <f>EDATE(Table2[[#This Row],[Licensed to]],-4)</f>
        <v>#VALUE!</v>
      </c>
      <c r="AQ907" s="19" t="e">
        <f>EDATE(Table2[[#This Row],[Licensed to]], -13)</f>
        <v>#VALUE!</v>
      </c>
      <c r="AR907" s="19" t="e">
        <f>EDATE(Table2[[#This Row],[Licensed to]],-4)</f>
        <v>#VALUE!</v>
      </c>
    </row>
    <row r="908" spans="1:48">
      <c r="A908" s="9" t="s">
        <v>7788</v>
      </c>
      <c r="B908" s="33">
        <v>36850</v>
      </c>
      <c r="C908" s="44">
        <v>41796</v>
      </c>
      <c r="D908" s="33">
        <f>Table3[[#This Row],[Closed Date]]+ (7*365)</f>
        <v>44351</v>
      </c>
      <c r="E908" s="33"/>
      <c r="F908" s="32"/>
      <c r="G908" s="32"/>
      <c r="H908" s="32">
        <v>100190</v>
      </c>
      <c r="I908" s="33">
        <v>41395</v>
      </c>
      <c r="J908" s="33">
        <v>42124</v>
      </c>
      <c r="K908" s="32"/>
      <c r="L908" s="32" t="s">
        <v>93</v>
      </c>
      <c r="M908" s="32" t="s">
        <v>74</v>
      </c>
      <c r="N908" s="32">
        <v>5</v>
      </c>
      <c r="O908" s="9" t="s">
        <v>7789</v>
      </c>
      <c r="P908" s="9" t="s">
        <v>7790</v>
      </c>
      <c r="Q908" s="9" t="s">
        <v>7791</v>
      </c>
      <c r="R908" s="9" t="s">
        <v>1911</v>
      </c>
      <c r="S908" s="9" t="s">
        <v>1910</v>
      </c>
      <c r="T908" s="9"/>
      <c r="U908" s="9"/>
      <c r="V908" s="9" t="s">
        <v>7792</v>
      </c>
      <c r="W908" s="9" t="s">
        <v>7792</v>
      </c>
      <c r="X908" s="9" t="s">
        <v>7793</v>
      </c>
      <c r="Y908" s="9"/>
      <c r="Z908" s="9" t="s">
        <v>7784</v>
      </c>
      <c r="AA908" s="9" t="s">
        <v>7785</v>
      </c>
      <c r="AB908" s="9" t="s">
        <v>87</v>
      </c>
      <c r="AC908" s="9" t="s">
        <v>790</v>
      </c>
      <c r="AD908" s="9" t="s">
        <v>7794</v>
      </c>
      <c r="AE908" s="9" t="s">
        <v>87</v>
      </c>
      <c r="AF908" s="9" t="s">
        <v>474</v>
      </c>
      <c r="AG908" s="9" t="s">
        <v>4978</v>
      </c>
      <c r="AH908" s="9" t="s">
        <v>91</v>
      </c>
      <c r="AI908" s="9" t="s">
        <v>91</v>
      </c>
      <c r="AJ908" s="9" t="s">
        <v>91</v>
      </c>
      <c r="AK908" s="9" t="s">
        <v>91</v>
      </c>
      <c r="AL908" s="9" t="s">
        <v>91</v>
      </c>
      <c r="AM908" s="9" t="s">
        <v>91</v>
      </c>
      <c r="AN908" s="9" t="s">
        <v>7795</v>
      </c>
      <c r="AO908" s="19" t="e">
        <f>EDATE(Table2[[#This Row],[Licensed to]], -13)</f>
        <v>#VALUE!</v>
      </c>
      <c r="AP908" s="19" t="e">
        <f>EDATE(Table2[[#This Row],[Licensed to]],-4)</f>
        <v>#VALUE!</v>
      </c>
      <c r="AQ908" s="19" t="e">
        <f>EDATE(Table2[[#This Row],[Licensed to]], -13)</f>
        <v>#VALUE!</v>
      </c>
      <c r="AR908" s="19" t="e">
        <f>EDATE(Table2[[#This Row],[Licensed to]],-4)</f>
        <v>#VALUE!</v>
      </c>
    </row>
    <row r="909" spans="1:48">
      <c r="A909" s="9" t="s">
        <v>7796</v>
      </c>
      <c r="B909" s="33">
        <v>40492</v>
      </c>
      <c r="C909" s="44">
        <v>42135</v>
      </c>
      <c r="D909" s="33">
        <f>Table3[[#This Row],[Closed Date]]+ (7*365)</f>
        <v>44690</v>
      </c>
      <c r="E909" s="33"/>
      <c r="F909" s="32"/>
      <c r="G909" s="32"/>
      <c r="H909" s="32">
        <v>100882</v>
      </c>
      <c r="I909" s="33">
        <v>41755</v>
      </c>
      <c r="J909" s="33">
        <v>42490</v>
      </c>
      <c r="K909" s="32"/>
      <c r="L909" s="32" t="s">
        <v>93</v>
      </c>
      <c r="M909" s="32" t="s">
        <v>94</v>
      </c>
      <c r="N909" s="32">
        <v>5</v>
      </c>
      <c r="O909" s="9" t="s">
        <v>7797</v>
      </c>
      <c r="P909" s="9" t="s">
        <v>7798</v>
      </c>
      <c r="Q909" s="9" t="s">
        <v>7799</v>
      </c>
      <c r="R909" s="9" t="s">
        <v>421</v>
      </c>
      <c r="S909" s="9" t="s">
        <v>931</v>
      </c>
      <c r="T909" s="9" t="s">
        <v>421</v>
      </c>
      <c r="U909" s="9" t="s">
        <v>931</v>
      </c>
      <c r="V909" s="9" t="s">
        <v>7800</v>
      </c>
      <c r="W909" s="9"/>
      <c r="X909" s="9" t="s">
        <v>7801</v>
      </c>
      <c r="Y909" s="9"/>
      <c r="Z909" s="9" t="s">
        <v>7802</v>
      </c>
      <c r="AA909" s="9" t="s">
        <v>7803</v>
      </c>
      <c r="AB909" s="9" t="s">
        <v>104</v>
      </c>
      <c r="AC909" s="9" t="s">
        <v>105</v>
      </c>
      <c r="AD909" s="9" t="s">
        <v>7803</v>
      </c>
      <c r="AE909" s="9" t="s">
        <v>104</v>
      </c>
      <c r="AF909" s="9" t="s">
        <v>105</v>
      </c>
      <c r="AG909" s="9" t="s">
        <v>7804</v>
      </c>
      <c r="AH909" s="9" t="s">
        <v>91</v>
      </c>
      <c r="AI909" s="9" t="s">
        <v>91</v>
      </c>
      <c r="AJ909" s="9" t="s">
        <v>91</v>
      </c>
      <c r="AK909" s="9" t="s">
        <v>91</v>
      </c>
      <c r="AL909" s="9" t="s">
        <v>91</v>
      </c>
      <c r="AM909" s="9" t="s">
        <v>91</v>
      </c>
      <c r="AN909" s="9"/>
      <c r="AO909" s="19" t="e">
        <f>EDATE(Table2[[#This Row],[Licensed to]], -13)</f>
        <v>#VALUE!</v>
      </c>
      <c r="AP909" s="19" t="e">
        <f>EDATE(Table2[[#This Row],[Licensed to]],-4)</f>
        <v>#VALUE!</v>
      </c>
      <c r="AQ909" s="19" t="e">
        <f>EDATE(Table2[[#This Row],[Licensed to]], -13)</f>
        <v>#VALUE!</v>
      </c>
      <c r="AR909" s="19" t="e">
        <f>EDATE(Table2[[#This Row],[Licensed to]],-4)</f>
        <v>#VALUE!</v>
      </c>
    </row>
    <row r="910" spans="1:48">
      <c r="A910" s="9" t="s">
        <v>7805</v>
      </c>
      <c r="B910" s="33">
        <v>42653</v>
      </c>
      <c r="C910" s="44">
        <v>43644</v>
      </c>
      <c r="D910" s="33">
        <f>Table3[[#This Row],[Closed Date]]+ (7*365)</f>
        <v>46199</v>
      </c>
      <c r="E910" s="33"/>
      <c r="F910" s="32"/>
      <c r="G910" s="32">
        <v>22576</v>
      </c>
      <c r="H910" s="32">
        <v>101175</v>
      </c>
      <c r="I910" s="33">
        <v>43009</v>
      </c>
      <c r="J910" s="33">
        <v>43738</v>
      </c>
      <c r="K910" s="32"/>
      <c r="L910" s="32" t="s">
        <v>93</v>
      </c>
      <c r="M910" s="32" t="s">
        <v>94</v>
      </c>
      <c r="N910" s="32">
        <v>4</v>
      </c>
      <c r="O910" s="9" t="s">
        <v>7806</v>
      </c>
      <c r="P910" s="9" t="s">
        <v>931</v>
      </c>
      <c r="Q910" s="9" t="s">
        <v>421</v>
      </c>
      <c r="R910" s="9" t="s">
        <v>2264</v>
      </c>
      <c r="S910" s="9" t="s">
        <v>2820</v>
      </c>
      <c r="T910" s="9"/>
      <c r="U910" s="9"/>
      <c r="V910" s="9" t="s">
        <v>7800</v>
      </c>
      <c r="W910" s="9" t="s">
        <v>7800</v>
      </c>
      <c r="X910" s="9" t="s">
        <v>7807</v>
      </c>
      <c r="Y910" s="9"/>
      <c r="Z910" s="9" t="s">
        <v>7808</v>
      </c>
      <c r="AA910" s="9" t="s">
        <v>7809</v>
      </c>
      <c r="AB910" s="9" t="s">
        <v>104</v>
      </c>
      <c r="AC910" s="9" t="s">
        <v>105</v>
      </c>
      <c r="AD910" s="9" t="s">
        <v>7810</v>
      </c>
      <c r="AE910" s="9" t="s">
        <v>104</v>
      </c>
      <c r="AF910" s="9" t="s">
        <v>105</v>
      </c>
      <c r="AG910" s="9" t="s">
        <v>7811</v>
      </c>
      <c r="AH910" s="9" t="s">
        <v>91</v>
      </c>
      <c r="AI910" s="9" t="s">
        <v>91</v>
      </c>
      <c r="AJ910" s="9" t="s">
        <v>91</v>
      </c>
      <c r="AK910" s="9" t="s">
        <v>91</v>
      </c>
      <c r="AL910" s="9" t="s">
        <v>91</v>
      </c>
      <c r="AM910" s="9" t="s">
        <v>91</v>
      </c>
      <c r="AN910" s="9" t="s">
        <v>7812</v>
      </c>
      <c r="AO910" s="19" t="e">
        <f>EDATE(Table2[[#This Row],[Licensed to]], -13)</f>
        <v>#VALUE!</v>
      </c>
      <c r="AP910" s="19" t="e">
        <f>EDATE(Table2[[#This Row],[Licensed to]],-4)</f>
        <v>#VALUE!</v>
      </c>
      <c r="AQ910" s="19" t="e">
        <f>EDATE(Table2[[#This Row],[Licensed to]], -13)</f>
        <v>#VALUE!</v>
      </c>
      <c r="AR910" s="19" t="e">
        <f>EDATE(Table2[[#This Row],[Licensed to]],-4)</f>
        <v>#VALUE!</v>
      </c>
    </row>
    <row r="911" spans="1:48">
      <c r="A911" s="9" t="s">
        <v>7813</v>
      </c>
      <c r="B911" s="33">
        <v>42223</v>
      </c>
      <c r="C911" s="44">
        <v>42885</v>
      </c>
      <c r="D911" s="33">
        <f>Table3[[#This Row],[Closed Date]]+ (7*365)</f>
        <v>45440</v>
      </c>
      <c r="E911" s="33"/>
      <c r="F911" s="32"/>
      <c r="G911" s="32">
        <v>17606</v>
      </c>
      <c r="H911" s="32">
        <v>101112</v>
      </c>
      <c r="I911" s="33">
        <v>42395</v>
      </c>
      <c r="J911" s="33">
        <v>42613</v>
      </c>
      <c r="K911" s="32"/>
      <c r="L911" s="32" t="s">
        <v>73</v>
      </c>
      <c r="M911" s="32" t="s">
        <v>94</v>
      </c>
      <c r="N911" s="32">
        <v>2</v>
      </c>
      <c r="O911" s="9" t="s">
        <v>7814</v>
      </c>
      <c r="P911" s="9" t="s">
        <v>2363</v>
      </c>
      <c r="Q911" s="9" t="s">
        <v>2364</v>
      </c>
      <c r="R911" s="9" t="s">
        <v>3272</v>
      </c>
      <c r="S911" s="9" t="s">
        <v>3273</v>
      </c>
      <c r="T911" s="9"/>
      <c r="U911" s="9"/>
      <c r="V911" s="9"/>
      <c r="W911" s="9"/>
      <c r="X911" s="9" t="s">
        <v>7815</v>
      </c>
      <c r="Y911" s="9"/>
      <c r="Z911" s="9" t="s">
        <v>7816</v>
      </c>
      <c r="AA911" s="9" t="s">
        <v>7817</v>
      </c>
      <c r="AB911" s="9" t="s">
        <v>87</v>
      </c>
      <c r="AC911" s="9" t="s">
        <v>154</v>
      </c>
      <c r="AD911" s="9" t="s">
        <v>7817</v>
      </c>
      <c r="AE911" s="9" t="s">
        <v>87</v>
      </c>
      <c r="AF911" s="9" t="s">
        <v>154</v>
      </c>
      <c r="AG911" s="9" t="s">
        <v>1399</v>
      </c>
      <c r="AH911" s="9" t="s">
        <v>91</v>
      </c>
      <c r="AI911" s="9" t="s">
        <v>91</v>
      </c>
      <c r="AJ911" s="9" t="s">
        <v>91</v>
      </c>
      <c r="AK911" s="9" t="s">
        <v>91</v>
      </c>
      <c r="AL911" s="9" t="s">
        <v>91</v>
      </c>
      <c r="AM911" s="9" t="s">
        <v>91</v>
      </c>
      <c r="AN911" s="9" t="s">
        <v>7818</v>
      </c>
      <c r="AO911" s="19" t="e">
        <f>EDATE(Table2[[#This Row],[Licensed to]], -13)</f>
        <v>#VALUE!</v>
      </c>
      <c r="AP911" s="19" t="e">
        <f>EDATE(Table2[[#This Row],[Licensed to]],-4)</f>
        <v>#VALUE!</v>
      </c>
      <c r="AQ911" s="19" t="e">
        <f>EDATE(Table2[[#This Row],[Licensed to]], -13)</f>
        <v>#VALUE!</v>
      </c>
      <c r="AR911" s="19" t="e">
        <f>EDATE(Table2[[#This Row],[Licensed to]],-4)</f>
        <v>#VALUE!</v>
      </c>
    </row>
    <row r="912" spans="1:48">
      <c r="A912" s="9" t="s">
        <v>7819</v>
      </c>
      <c r="B912" s="33">
        <v>44348</v>
      </c>
      <c r="C912" s="44">
        <v>44608</v>
      </c>
      <c r="D912" s="33">
        <f>Table3[[#This Row],[Closed Date]]+ (7*365)</f>
        <v>47163</v>
      </c>
      <c r="E912" s="33"/>
      <c r="F912" s="32"/>
      <c r="G912" s="32">
        <v>24506</v>
      </c>
      <c r="H912" s="32">
        <v>101450</v>
      </c>
      <c r="I912" s="33">
        <v>44348</v>
      </c>
      <c r="J912" s="33">
        <v>44712</v>
      </c>
      <c r="K912" s="32"/>
      <c r="L912" s="32" t="s">
        <v>73</v>
      </c>
      <c r="M912" s="32" t="s">
        <v>74</v>
      </c>
      <c r="N912" s="32">
        <v>5</v>
      </c>
      <c r="O912" s="9" t="s">
        <v>7820</v>
      </c>
      <c r="P912" s="9" t="s">
        <v>7821</v>
      </c>
      <c r="Q912" s="9" t="s">
        <v>7822</v>
      </c>
      <c r="R912" s="9" t="s">
        <v>7823</v>
      </c>
      <c r="S912" s="9" t="s">
        <v>3206</v>
      </c>
      <c r="T912" s="9"/>
      <c r="U912" s="9"/>
      <c r="V912" s="9" t="s">
        <v>7824</v>
      </c>
      <c r="W912" s="9"/>
      <c r="X912" s="9" t="s">
        <v>7825</v>
      </c>
      <c r="Y912" s="9"/>
      <c r="Z912" s="9" t="s">
        <v>7826</v>
      </c>
      <c r="AA912" s="9" t="s">
        <v>7827</v>
      </c>
      <c r="AB912" s="9" t="s">
        <v>238</v>
      </c>
      <c r="AC912" s="9" t="s">
        <v>652</v>
      </c>
      <c r="AD912" s="9" t="s">
        <v>7828</v>
      </c>
      <c r="AE912" s="9" t="s">
        <v>238</v>
      </c>
      <c r="AF912" s="9" t="s">
        <v>652</v>
      </c>
      <c r="AG912" s="9" t="s">
        <v>7829</v>
      </c>
      <c r="AH912" s="9" t="s">
        <v>91</v>
      </c>
      <c r="AI912" s="9" t="s">
        <v>91</v>
      </c>
      <c r="AJ912" s="9" t="s">
        <v>91</v>
      </c>
      <c r="AK912" s="9" t="s">
        <v>91</v>
      </c>
      <c r="AL912" s="9" t="s">
        <v>90</v>
      </c>
      <c r="AM912" s="9" t="s">
        <v>91</v>
      </c>
      <c r="AN912" s="9"/>
      <c r="AO912" s="19" t="e">
        <f>EDATE(Table2[[#This Row],[Licensed to]], -13)</f>
        <v>#VALUE!</v>
      </c>
      <c r="AP912" s="19" t="e">
        <f>EDATE(Table2[[#This Row],[Licensed to]],-4)</f>
        <v>#VALUE!</v>
      </c>
      <c r="AQ912" s="19" t="e">
        <f>EDATE(Table2[[#This Row],[Licensed to]], -13)</f>
        <v>#VALUE!</v>
      </c>
      <c r="AR912" s="19" t="e">
        <f>EDATE(Table2[[#This Row],[Licensed to]],-4)</f>
        <v>#VALUE!</v>
      </c>
    </row>
    <row r="913" spans="1:44">
      <c r="A913" s="9" t="s">
        <v>7830</v>
      </c>
      <c r="B913" s="33">
        <v>40917</v>
      </c>
      <c r="C913" s="44">
        <v>43739</v>
      </c>
      <c r="D913" s="33">
        <f>Table3[[#This Row],[Closed Date]]+ (7*365)</f>
        <v>46294</v>
      </c>
      <c r="E913" s="33"/>
      <c r="F913" s="32"/>
      <c r="G913" s="32">
        <v>10979</v>
      </c>
      <c r="H913" s="32">
        <v>100938</v>
      </c>
      <c r="I913" s="33">
        <v>43466</v>
      </c>
      <c r="J913" s="33">
        <v>44196</v>
      </c>
      <c r="K913" s="32"/>
      <c r="L913" s="32" t="s">
        <v>93</v>
      </c>
      <c r="M913" s="32" t="s">
        <v>74</v>
      </c>
      <c r="N913" s="32">
        <v>3</v>
      </c>
      <c r="O913" s="9" t="s">
        <v>7831</v>
      </c>
      <c r="P913" s="9" t="s">
        <v>7832</v>
      </c>
      <c r="Q913" s="9" t="s">
        <v>7833</v>
      </c>
      <c r="R913" s="9" t="s">
        <v>7834</v>
      </c>
      <c r="S913" s="9" t="s">
        <v>7833</v>
      </c>
      <c r="T913" s="9"/>
      <c r="U913" s="9"/>
      <c r="V913" s="9" t="s">
        <v>7835</v>
      </c>
      <c r="W913" s="9" t="s">
        <v>7835</v>
      </c>
      <c r="X913" s="9" t="s">
        <v>7836</v>
      </c>
      <c r="Y913" s="9" t="s">
        <v>7837</v>
      </c>
      <c r="Z913" s="9" t="s">
        <v>7838</v>
      </c>
      <c r="AA913" s="9" t="s">
        <v>7839</v>
      </c>
      <c r="AB913" s="9" t="s">
        <v>87</v>
      </c>
      <c r="AC913" s="9" t="s">
        <v>154</v>
      </c>
      <c r="AD913" s="9" t="s">
        <v>7839</v>
      </c>
      <c r="AE913" s="9" t="s">
        <v>87</v>
      </c>
      <c r="AF913" s="9" t="s">
        <v>154</v>
      </c>
      <c r="AG913" s="9" t="s">
        <v>7840</v>
      </c>
      <c r="AH913" s="9" t="s">
        <v>91</v>
      </c>
      <c r="AI913" s="9" t="s">
        <v>91</v>
      </c>
      <c r="AJ913" s="9" t="s">
        <v>91</v>
      </c>
      <c r="AK913" s="9" t="s">
        <v>91</v>
      </c>
      <c r="AL913" s="9" t="s">
        <v>91</v>
      </c>
      <c r="AM913" s="9" t="s">
        <v>90</v>
      </c>
      <c r="AN913" s="9" t="s">
        <v>417</v>
      </c>
      <c r="AO913" s="19" t="e">
        <f>EDATE(Table2[[#This Row],[Licensed to]], -13)</f>
        <v>#VALUE!</v>
      </c>
      <c r="AP913" s="19" t="e">
        <f>EDATE(Table2[[#This Row],[Licensed to]],-4)</f>
        <v>#VALUE!</v>
      </c>
      <c r="AQ913" s="19" t="e">
        <f>EDATE(Table2[[#This Row],[Licensed to]], -13)</f>
        <v>#VALUE!</v>
      </c>
      <c r="AR913" s="19" t="e">
        <f>EDATE(Table2[[#This Row],[Licensed to]],-4)</f>
        <v>#VALUE!</v>
      </c>
    </row>
    <row r="914" spans="1:44">
      <c r="A914" s="9" t="s">
        <v>7841</v>
      </c>
      <c r="B914" s="32"/>
      <c r="C914" s="44">
        <v>38596</v>
      </c>
      <c r="D914" s="33">
        <f>Table3[[#This Row],[Closed Date]]+ (7*365)</f>
        <v>41151</v>
      </c>
      <c r="E914" s="33" t="s">
        <v>541</v>
      </c>
      <c r="F914" s="32"/>
      <c r="G914" s="32"/>
      <c r="H914" s="32">
        <v>234</v>
      </c>
      <c r="I914" s="33">
        <v>38256</v>
      </c>
      <c r="J914" s="33">
        <v>38985</v>
      </c>
      <c r="K914" s="32"/>
      <c r="L914" s="32" t="s">
        <v>809</v>
      </c>
      <c r="M914" s="32" t="s">
        <v>94</v>
      </c>
      <c r="N914" s="32">
        <v>4</v>
      </c>
      <c r="O914" s="9"/>
      <c r="P914" s="9" t="s">
        <v>7842</v>
      </c>
      <c r="Q914" s="9" t="s">
        <v>7843</v>
      </c>
      <c r="R914" s="9"/>
      <c r="S914" s="9"/>
      <c r="T914" s="9"/>
      <c r="U914" s="9"/>
      <c r="V914" s="9" t="s">
        <v>7844</v>
      </c>
      <c r="W914" s="9"/>
      <c r="X914" s="9"/>
      <c r="Y914" s="9"/>
      <c r="Z914" s="9"/>
      <c r="AA914" s="9" t="s">
        <v>7845</v>
      </c>
      <c r="AB914" s="9" t="s">
        <v>238</v>
      </c>
      <c r="AC914" s="9" t="s">
        <v>241</v>
      </c>
      <c r="AD914" s="9" t="s">
        <v>7846</v>
      </c>
      <c r="AE914" s="9" t="s">
        <v>104</v>
      </c>
      <c r="AF914" s="9" t="s">
        <v>105</v>
      </c>
      <c r="AG914" s="9" t="s">
        <v>7847</v>
      </c>
      <c r="AH914" s="9" t="s">
        <v>91</v>
      </c>
      <c r="AI914" s="9" t="s">
        <v>91</v>
      </c>
      <c r="AJ914" s="9" t="s">
        <v>91</v>
      </c>
      <c r="AK914" s="9" t="s">
        <v>91</v>
      </c>
      <c r="AL914" s="9" t="s">
        <v>91</v>
      </c>
      <c r="AM914" s="9" t="s">
        <v>91</v>
      </c>
      <c r="AN914" s="9" t="s">
        <v>274</v>
      </c>
      <c r="AO914" s="19" t="e">
        <f>EDATE(Table2[[#This Row],[Licensed to]], -13)</f>
        <v>#VALUE!</v>
      </c>
      <c r="AP914" s="19" t="e">
        <f>EDATE(Table2[[#This Row],[Licensed to]],-4)</f>
        <v>#VALUE!</v>
      </c>
      <c r="AQ914" s="19" t="e">
        <f>EDATE(Table2[[#This Row],[Licensed to]], -13)</f>
        <v>#VALUE!</v>
      </c>
      <c r="AR914" s="19" t="e">
        <f>EDATE(Table2[[#This Row],[Licensed to]],-4)</f>
        <v>#VALUE!</v>
      </c>
    </row>
    <row r="915" spans="1:44">
      <c r="A915" s="9" t="s">
        <v>7848</v>
      </c>
      <c r="B915" s="33">
        <v>43073</v>
      </c>
      <c r="C915" s="44">
        <v>44721</v>
      </c>
      <c r="D915" s="33">
        <f>Table3[[#This Row],[Closed Date]]+ (7*365)</f>
        <v>47276</v>
      </c>
      <c r="E915" s="33"/>
      <c r="F915" s="32"/>
      <c r="G915" s="32">
        <v>24082</v>
      </c>
      <c r="H915" s="32">
        <v>101263</v>
      </c>
      <c r="I915" s="33">
        <v>44166</v>
      </c>
      <c r="J915" s="33">
        <v>44895</v>
      </c>
      <c r="K915" s="32"/>
      <c r="L915" s="32" t="s">
        <v>93</v>
      </c>
      <c r="M915" s="32" t="s">
        <v>94</v>
      </c>
      <c r="N915" s="32">
        <v>4</v>
      </c>
      <c r="O915" s="9" t="s">
        <v>7848</v>
      </c>
      <c r="P915" s="9" t="s">
        <v>7849</v>
      </c>
      <c r="Q915" s="9" t="s">
        <v>3514</v>
      </c>
      <c r="R915" s="9" t="s">
        <v>7850</v>
      </c>
      <c r="S915" s="9" t="s">
        <v>7851</v>
      </c>
      <c r="T915" s="9"/>
      <c r="U915" s="9"/>
      <c r="V915" s="9" t="s">
        <v>7852</v>
      </c>
      <c r="W915" s="9" t="s">
        <v>7852</v>
      </c>
      <c r="X915" s="9" t="s">
        <v>7853</v>
      </c>
      <c r="Y915" s="9" t="s">
        <v>7854</v>
      </c>
      <c r="Z915" s="9" t="s">
        <v>7855</v>
      </c>
      <c r="AA915" s="9" t="s">
        <v>7856</v>
      </c>
      <c r="AB915" s="9" t="s">
        <v>87</v>
      </c>
      <c r="AC915" s="9" t="s">
        <v>88</v>
      </c>
      <c r="AD915" s="9" t="s">
        <v>7856</v>
      </c>
      <c r="AE915" s="9" t="s">
        <v>87</v>
      </c>
      <c r="AF915" s="9" t="s">
        <v>88</v>
      </c>
      <c r="AG915" s="9" t="s">
        <v>7857</v>
      </c>
      <c r="AH915" s="9" t="s">
        <v>91</v>
      </c>
      <c r="AI915" s="9" t="s">
        <v>91</v>
      </c>
      <c r="AJ915" s="9" t="s">
        <v>91</v>
      </c>
      <c r="AK915" s="9" t="s">
        <v>91</v>
      </c>
      <c r="AL915" s="9" t="s">
        <v>91</v>
      </c>
      <c r="AM915" s="9" t="s">
        <v>91</v>
      </c>
      <c r="AN915" s="9" t="s">
        <v>274</v>
      </c>
      <c r="AO915" s="19" t="e">
        <f>EDATE(Table2[[#This Row],[Licensed to]], -13)</f>
        <v>#VALUE!</v>
      </c>
      <c r="AP915" s="19" t="e">
        <f>EDATE(Table2[[#This Row],[Licensed to]],-4)</f>
        <v>#VALUE!</v>
      </c>
      <c r="AQ915" s="19" t="e">
        <f>EDATE(Table2[[#This Row],[Licensed to]], -13)</f>
        <v>#VALUE!</v>
      </c>
      <c r="AR915" s="19" t="e">
        <f>EDATE(Table2[[#This Row],[Licensed to]],-4)</f>
        <v>#VALUE!</v>
      </c>
    </row>
    <row r="916" spans="1:44">
      <c r="A916" s="9" t="s">
        <v>7848</v>
      </c>
      <c r="B916" s="33">
        <v>38043</v>
      </c>
      <c r="C916" s="44">
        <v>43072</v>
      </c>
      <c r="D916" s="33">
        <f>Table3[[#This Row],[Closed Date]]+ (7*365)</f>
        <v>45627</v>
      </c>
      <c r="E916" s="33"/>
      <c r="F916" s="32"/>
      <c r="G916" s="32"/>
      <c r="H916" s="32">
        <v>100332</v>
      </c>
      <c r="I916" s="33">
        <v>43073</v>
      </c>
      <c r="J916" s="33">
        <v>43220</v>
      </c>
      <c r="K916" s="32"/>
      <c r="L916" s="32" t="s">
        <v>93</v>
      </c>
      <c r="M916" s="32" t="s">
        <v>94</v>
      </c>
      <c r="N916" s="32">
        <v>4</v>
      </c>
      <c r="O916" s="9" t="s">
        <v>7848</v>
      </c>
      <c r="P916" s="9" t="s">
        <v>7849</v>
      </c>
      <c r="Q916" s="9" t="s">
        <v>3514</v>
      </c>
      <c r="R916" s="9" t="s">
        <v>7850</v>
      </c>
      <c r="S916" s="9" t="s">
        <v>7851</v>
      </c>
      <c r="T916" s="9"/>
      <c r="U916" s="9"/>
      <c r="V916" s="9" t="s">
        <v>7858</v>
      </c>
      <c r="W916" s="9" t="s">
        <v>7858</v>
      </c>
      <c r="X916" s="9" t="s">
        <v>7859</v>
      </c>
      <c r="Y916" s="9" t="s">
        <v>7860</v>
      </c>
      <c r="Z916" s="9" t="s">
        <v>7855</v>
      </c>
      <c r="AA916" s="9" t="s">
        <v>7856</v>
      </c>
      <c r="AB916" s="9" t="s">
        <v>87</v>
      </c>
      <c r="AC916" s="9" t="s">
        <v>88</v>
      </c>
      <c r="AD916" s="9" t="s">
        <v>7856</v>
      </c>
      <c r="AE916" s="9" t="s">
        <v>87</v>
      </c>
      <c r="AF916" s="9" t="s">
        <v>88</v>
      </c>
      <c r="AG916" s="9" t="s">
        <v>7861</v>
      </c>
      <c r="AH916" s="9" t="s">
        <v>91</v>
      </c>
      <c r="AI916" s="9" t="s">
        <v>91</v>
      </c>
      <c r="AJ916" s="9" t="s">
        <v>91</v>
      </c>
      <c r="AK916" s="9" t="s">
        <v>91</v>
      </c>
      <c r="AL916" s="9" t="s">
        <v>91</v>
      </c>
      <c r="AM916" s="9" t="s">
        <v>91</v>
      </c>
      <c r="AN916" s="9" t="s">
        <v>6775</v>
      </c>
      <c r="AO916" s="19" t="e">
        <f>EDATE(Table2[[#This Row],[Licensed to]], -13)</f>
        <v>#VALUE!</v>
      </c>
      <c r="AP916" s="19" t="e">
        <f>EDATE(Table2[[#This Row],[Licensed to]],-4)</f>
        <v>#VALUE!</v>
      </c>
      <c r="AQ916" s="19" t="e">
        <f>EDATE(Table2[[#This Row],[Licensed to]], -13)</f>
        <v>#VALUE!</v>
      </c>
      <c r="AR916" s="19" t="e">
        <f>EDATE(Table2[[#This Row],[Licensed to]],-4)</f>
        <v>#VALUE!</v>
      </c>
    </row>
    <row r="917" spans="1:44">
      <c r="A917" s="9" t="s">
        <v>7862</v>
      </c>
      <c r="B917" s="33">
        <v>39199</v>
      </c>
      <c r="C917" s="44">
        <v>39553</v>
      </c>
      <c r="D917" s="33">
        <f>Table3[[#This Row],[Closed Date]]+ (7*365)</f>
        <v>42108</v>
      </c>
      <c r="E917" s="33">
        <v>45817</v>
      </c>
      <c r="F917" s="32"/>
      <c r="G917" s="32"/>
      <c r="H917" s="32">
        <v>100601</v>
      </c>
      <c r="I917" s="33">
        <v>39196</v>
      </c>
      <c r="J917" s="33">
        <v>39561</v>
      </c>
      <c r="K917" s="32"/>
      <c r="L917" s="32" t="s">
        <v>73</v>
      </c>
      <c r="M917" s="32" t="s">
        <v>94</v>
      </c>
      <c r="N917" s="32">
        <v>2</v>
      </c>
      <c r="O917" s="9"/>
      <c r="P917" s="9" t="s">
        <v>7863</v>
      </c>
      <c r="Q917" s="9" t="s">
        <v>5955</v>
      </c>
      <c r="R917" s="9" t="s">
        <v>7864</v>
      </c>
      <c r="S917" s="9" t="s">
        <v>7865</v>
      </c>
      <c r="T917" s="9"/>
      <c r="U917" s="9"/>
      <c r="V917" s="9" t="s">
        <v>7866</v>
      </c>
      <c r="W917" s="9"/>
      <c r="X917" s="9"/>
      <c r="Y917" s="9"/>
      <c r="Z917" s="9"/>
      <c r="AA917" s="9" t="s">
        <v>7867</v>
      </c>
      <c r="AB917" s="9" t="s">
        <v>87</v>
      </c>
      <c r="AC917" s="9" t="s">
        <v>140</v>
      </c>
      <c r="AD917" s="9" t="s">
        <v>7867</v>
      </c>
      <c r="AE917" s="9" t="s">
        <v>87</v>
      </c>
      <c r="AF917" s="9" t="s">
        <v>140</v>
      </c>
      <c r="AG917" s="9" t="s">
        <v>7868</v>
      </c>
      <c r="AH917" s="9" t="s">
        <v>91</v>
      </c>
      <c r="AI917" s="9" t="s">
        <v>91</v>
      </c>
      <c r="AJ917" s="9" t="s">
        <v>91</v>
      </c>
      <c r="AK917" s="9" t="s">
        <v>91</v>
      </c>
      <c r="AL917" s="9" t="s">
        <v>91</v>
      </c>
      <c r="AM917" s="9" t="s">
        <v>91</v>
      </c>
      <c r="AN917" s="9" t="s">
        <v>7869</v>
      </c>
      <c r="AO917" s="19" t="e">
        <f>EDATE(Table2[[#This Row],[Licensed to]], -13)</f>
        <v>#VALUE!</v>
      </c>
      <c r="AP917" s="19" t="e">
        <f>EDATE(Table2[[#This Row],[Licensed to]],-4)</f>
        <v>#VALUE!</v>
      </c>
      <c r="AQ917" s="19" t="e">
        <f>EDATE(Table2[[#This Row],[Licensed to]], -13)</f>
        <v>#VALUE!</v>
      </c>
      <c r="AR917" s="19" t="e">
        <f>EDATE(Table2[[#This Row],[Licensed to]],-4)</f>
        <v>#VALUE!</v>
      </c>
    </row>
    <row r="918" spans="1:44">
      <c r="A918" s="9" t="s">
        <v>7870</v>
      </c>
      <c r="B918" s="33">
        <v>38797</v>
      </c>
      <c r="C918" s="44">
        <v>39161</v>
      </c>
      <c r="D918" s="33">
        <f>Table3[[#This Row],[Closed Date]]+ (7*365)</f>
        <v>41716</v>
      </c>
      <c r="E918" s="33">
        <v>45817</v>
      </c>
      <c r="F918" s="32"/>
      <c r="G918" s="32"/>
      <c r="H918" s="32">
        <v>100509</v>
      </c>
      <c r="I918" s="33">
        <v>38797</v>
      </c>
      <c r="J918" s="33">
        <v>39161</v>
      </c>
      <c r="K918" s="32"/>
      <c r="L918" s="32" t="s">
        <v>73</v>
      </c>
      <c r="M918" s="32" t="s">
        <v>94</v>
      </c>
      <c r="N918" s="32">
        <v>3</v>
      </c>
      <c r="O918" s="9"/>
      <c r="P918" s="9" t="s">
        <v>7871</v>
      </c>
      <c r="Q918" s="9" t="s">
        <v>7872</v>
      </c>
      <c r="R918" s="9" t="s">
        <v>7833</v>
      </c>
      <c r="S918" s="9" t="s">
        <v>7872</v>
      </c>
      <c r="T918" s="9"/>
      <c r="U918" s="9"/>
      <c r="V918" s="9" t="s">
        <v>7873</v>
      </c>
      <c r="W918" s="9"/>
      <c r="X918" s="9"/>
      <c r="Y918" s="9"/>
      <c r="Z918" s="9"/>
      <c r="AA918" s="9" t="s">
        <v>7874</v>
      </c>
      <c r="AB918" s="9" t="s">
        <v>87</v>
      </c>
      <c r="AC918" s="9" t="s">
        <v>126</v>
      </c>
      <c r="AD918" s="9" t="s">
        <v>7874</v>
      </c>
      <c r="AE918" s="9" t="s">
        <v>87</v>
      </c>
      <c r="AF918" s="9" t="s">
        <v>126</v>
      </c>
      <c r="AG918" s="9" t="s">
        <v>7875</v>
      </c>
      <c r="AH918" s="9" t="s">
        <v>91</v>
      </c>
      <c r="AI918" s="9" t="s">
        <v>91</v>
      </c>
      <c r="AJ918" s="9" t="s">
        <v>91</v>
      </c>
      <c r="AK918" s="9" t="s">
        <v>91</v>
      </c>
      <c r="AL918" s="9" t="s">
        <v>91</v>
      </c>
      <c r="AM918" s="9" t="s">
        <v>91</v>
      </c>
      <c r="AN918" s="9" t="s">
        <v>7876</v>
      </c>
      <c r="AO918" s="19" t="e">
        <f>EDATE(Table2[[#This Row],[Licensed to]], -13)</f>
        <v>#VALUE!</v>
      </c>
      <c r="AP918" s="19" t="e">
        <f>EDATE(Table2[[#This Row],[Licensed to]],-4)</f>
        <v>#VALUE!</v>
      </c>
      <c r="AQ918" s="19" t="e">
        <f>EDATE(Table2[[#This Row],[Licensed to]], -13)</f>
        <v>#VALUE!</v>
      </c>
      <c r="AR918" s="19" t="e">
        <f>EDATE(Table2[[#This Row],[Licensed to]],-4)</f>
        <v>#VALUE!</v>
      </c>
    </row>
    <row r="919" spans="1:44">
      <c r="A919" s="9" t="s">
        <v>7877</v>
      </c>
      <c r="B919" s="33">
        <v>42268</v>
      </c>
      <c r="C919" s="44">
        <v>43055</v>
      </c>
      <c r="D919" s="33">
        <f>Table3[[#This Row],[Closed Date]]+ (7*365)</f>
        <v>45610</v>
      </c>
      <c r="E919" s="33"/>
      <c r="F919" s="32"/>
      <c r="G919" s="32">
        <v>17607</v>
      </c>
      <c r="H919" s="32">
        <v>101115</v>
      </c>
      <c r="I919" s="33">
        <v>42634</v>
      </c>
      <c r="J919" s="33">
        <v>43343</v>
      </c>
      <c r="K919" s="32"/>
      <c r="L919" s="32" t="s">
        <v>93</v>
      </c>
      <c r="M919" s="32" t="s">
        <v>74</v>
      </c>
      <c r="N919" s="32">
        <v>4</v>
      </c>
      <c r="O919" s="9" t="s">
        <v>7878</v>
      </c>
      <c r="P919" s="9" t="s">
        <v>1590</v>
      </c>
      <c r="Q919" s="9" t="s">
        <v>1591</v>
      </c>
      <c r="R919" s="9" t="s">
        <v>1874</v>
      </c>
      <c r="S919" s="9" t="s">
        <v>7879</v>
      </c>
      <c r="T919" s="9" t="s">
        <v>7880</v>
      </c>
      <c r="U919" s="9" t="s">
        <v>2373</v>
      </c>
      <c r="V919" s="9" t="s">
        <v>7881</v>
      </c>
      <c r="W919" s="9" t="s">
        <v>7881</v>
      </c>
      <c r="X919" s="9" t="s">
        <v>1593</v>
      </c>
      <c r="Y919" s="9"/>
      <c r="Z919" s="9" t="s">
        <v>1594</v>
      </c>
      <c r="AA919" s="9" t="s">
        <v>7882</v>
      </c>
      <c r="AB919" s="9" t="s">
        <v>87</v>
      </c>
      <c r="AC919" s="9" t="s">
        <v>474</v>
      </c>
      <c r="AD919" s="9" t="s">
        <v>7882</v>
      </c>
      <c r="AE919" s="9" t="s">
        <v>87</v>
      </c>
      <c r="AF919" s="9" t="s">
        <v>474</v>
      </c>
      <c r="AG919" s="9" t="s">
        <v>7883</v>
      </c>
      <c r="AH919" s="9" t="s">
        <v>91</v>
      </c>
      <c r="AI919" s="9" t="s">
        <v>91</v>
      </c>
      <c r="AJ919" s="9" t="s">
        <v>91</v>
      </c>
      <c r="AK919" s="9" t="s">
        <v>91</v>
      </c>
      <c r="AL919" s="9" t="s">
        <v>91</v>
      </c>
      <c r="AM919" s="9" t="s">
        <v>91</v>
      </c>
      <c r="AN919" s="9" t="s">
        <v>7884</v>
      </c>
      <c r="AO919" s="19" t="e">
        <f>EDATE(Table2[[#This Row],[Licensed to]], -13)</f>
        <v>#VALUE!</v>
      </c>
      <c r="AP919" s="19" t="e">
        <f>EDATE(Table2[[#This Row],[Licensed to]],-4)</f>
        <v>#VALUE!</v>
      </c>
      <c r="AQ919" s="19" t="e">
        <f>EDATE(Table2[[#This Row],[Licensed to]], -13)</f>
        <v>#VALUE!</v>
      </c>
      <c r="AR919" s="19" t="e">
        <f>EDATE(Table2[[#This Row],[Licensed to]],-4)</f>
        <v>#VALUE!</v>
      </c>
    </row>
    <row r="920" spans="1:44">
      <c r="A920" s="9" t="s">
        <v>7877</v>
      </c>
      <c r="B920" s="33">
        <v>40729</v>
      </c>
      <c r="C920" s="44">
        <v>42185</v>
      </c>
      <c r="D920" s="33">
        <f>Table3[[#This Row],[Closed Date]]+ (7*365)</f>
        <v>44740</v>
      </c>
      <c r="E920" s="33"/>
      <c r="F920" s="32"/>
      <c r="G920" s="32"/>
      <c r="H920" s="32">
        <v>100911</v>
      </c>
      <c r="I920" s="33">
        <v>41821</v>
      </c>
      <c r="J920" s="33">
        <v>42551</v>
      </c>
      <c r="K920" s="32"/>
      <c r="L920" s="32" t="s">
        <v>93</v>
      </c>
      <c r="M920" s="32" t="s">
        <v>74</v>
      </c>
      <c r="N920" s="32">
        <v>4</v>
      </c>
      <c r="O920" s="9" t="s">
        <v>7885</v>
      </c>
      <c r="P920" s="9" t="s">
        <v>7886</v>
      </c>
      <c r="Q920" s="9" t="s">
        <v>7887</v>
      </c>
      <c r="R920" s="9" t="s">
        <v>7888</v>
      </c>
      <c r="S920" s="9" t="s">
        <v>7833</v>
      </c>
      <c r="T920" s="9"/>
      <c r="U920" s="9"/>
      <c r="V920" s="9" t="s">
        <v>7889</v>
      </c>
      <c r="W920" s="9" t="s">
        <v>7889</v>
      </c>
      <c r="X920" s="9" t="s">
        <v>7889</v>
      </c>
      <c r="Y920" s="9" t="s">
        <v>7890</v>
      </c>
      <c r="Z920" s="9" t="s">
        <v>7891</v>
      </c>
      <c r="AA920" s="9" t="s">
        <v>7892</v>
      </c>
      <c r="AB920" s="9" t="s">
        <v>87</v>
      </c>
      <c r="AC920" s="9" t="s">
        <v>474</v>
      </c>
      <c r="AD920" s="9" t="s">
        <v>7892</v>
      </c>
      <c r="AE920" s="9" t="s">
        <v>87</v>
      </c>
      <c r="AF920" s="9" t="s">
        <v>474</v>
      </c>
      <c r="AG920" s="9" t="s">
        <v>595</v>
      </c>
      <c r="AH920" s="9" t="s">
        <v>91</v>
      </c>
      <c r="AI920" s="9" t="s">
        <v>91</v>
      </c>
      <c r="AJ920" s="9" t="s">
        <v>91</v>
      </c>
      <c r="AK920" s="9" t="s">
        <v>91</v>
      </c>
      <c r="AL920" s="9" t="s">
        <v>91</v>
      </c>
      <c r="AM920" s="9" t="s">
        <v>91</v>
      </c>
      <c r="AN920" s="9"/>
      <c r="AO920" s="19" t="e">
        <f>EDATE(Table2[[#This Row],[Licensed to]], -13)</f>
        <v>#VALUE!</v>
      </c>
      <c r="AP920" s="19" t="e">
        <f>EDATE(Table2[[#This Row],[Licensed to]],-4)</f>
        <v>#VALUE!</v>
      </c>
      <c r="AQ920" s="19" t="e">
        <f>EDATE(Table2[[#This Row],[Licensed to]], -13)</f>
        <v>#VALUE!</v>
      </c>
      <c r="AR920" s="19" t="e">
        <f>EDATE(Table2[[#This Row],[Licensed to]],-4)</f>
        <v>#VALUE!</v>
      </c>
    </row>
    <row r="921" spans="1:44">
      <c r="A921" s="9" t="s">
        <v>7893</v>
      </c>
      <c r="B921" s="33">
        <v>40214</v>
      </c>
      <c r="C921" s="44">
        <v>43374</v>
      </c>
      <c r="D921" s="33">
        <f>Table3[[#This Row],[Closed Date]]+ (7*365)</f>
        <v>45929</v>
      </c>
      <c r="E921" s="33"/>
      <c r="F921" s="32"/>
      <c r="G921" s="32"/>
      <c r="H921" s="32">
        <v>100824</v>
      </c>
      <c r="I921" s="33">
        <v>43101</v>
      </c>
      <c r="J921" s="33">
        <v>43830</v>
      </c>
      <c r="K921" s="32"/>
      <c r="L921" s="32" t="s">
        <v>93</v>
      </c>
      <c r="M921" s="32" t="s">
        <v>74</v>
      </c>
      <c r="N921" s="32">
        <v>5</v>
      </c>
      <c r="O921" s="9" t="s">
        <v>7894</v>
      </c>
      <c r="P921" s="9" t="s">
        <v>4305</v>
      </c>
      <c r="Q921" s="9" t="s">
        <v>4306</v>
      </c>
      <c r="R921" s="9" t="s">
        <v>2375</v>
      </c>
      <c r="S921" s="9" t="s">
        <v>7895</v>
      </c>
      <c r="T921" s="9"/>
      <c r="U921" s="9"/>
      <c r="V921" s="9" t="s">
        <v>7896</v>
      </c>
      <c r="W921" s="9" t="s">
        <v>7897</v>
      </c>
      <c r="X921" s="9" t="s">
        <v>7896</v>
      </c>
      <c r="Y921" s="9"/>
      <c r="Z921" s="9" t="s">
        <v>7898</v>
      </c>
      <c r="AA921" s="9" t="s">
        <v>7899</v>
      </c>
      <c r="AB921" s="9" t="s">
        <v>87</v>
      </c>
      <c r="AC921" s="9" t="s">
        <v>272</v>
      </c>
      <c r="AD921" s="9" t="s">
        <v>7899</v>
      </c>
      <c r="AE921" s="9" t="s">
        <v>87</v>
      </c>
      <c r="AF921" s="9" t="s">
        <v>272</v>
      </c>
      <c r="AG921" s="9" t="s">
        <v>7900</v>
      </c>
      <c r="AH921" s="9" t="s">
        <v>91</v>
      </c>
      <c r="AI921" s="9" t="s">
        <v>91</v>
      </c>
      <c r="AJ921" s="9" t="s">
        <v>91</v>
      </c>
      <c r="AK921" s="9" t="s">
        <v>91</v>
      </c>
      <c r="AL921" s="9" t="s">
        <v>91</v>
      </c>
      <c r="AM921" s="9" t="s">
        <v>90</v>
      </c>
      <c r="AN921" s="9" t="s">
        <v>7901</v>
      </c>
      <c r="AO921" s="19" t="e">
        <f>EDATE(Table2[[#This Row],[Licensed to]], -13)</f>
        <v>#VALUE!</v>
      </c>
      <c r="AP921" s="19" t="e">
        <f>EDATE(Table2[[#This Row],[Licensed to]],-4)</f>
        <v>#VALUE!</v>
      </c>
      <c r="AQ921" s="19" t="e">
        <f>EDATE(Table2[[#This Row],[Licensed to]], -13)</f>
        <v>#VALUE!</v>
      </c>
      <c r="AR921" s="19" t="e">
        <f>EDATE(Table2[[#This Row],[Licensed to]],-4)</f>
        <v>#VALUE!</v>
      </c>
    </row>
    <row r="922" spans="1:44">
      <c r="A922" s="9" t="s">
        <v>7902</v>
      </c>
      <c r="B922" s="33">
        <v>41004</v>
      </c>
      <c r="C922" s="44">
        <v>43039</v>
      </c>
      <c r="D922" s="33">
        <f>Table3[[#This Row],[Closed Date]]+ (7*365)</f>
        <v>45594</v>
      </c>
      <c r="E922" s="33"/>
      <c r="F922" s="32"/>
      <c r="G922" s="32"/>
      <c r="H922" s="32">
        <v>100956</v>
      </c>
      <c r="I922" s="33">
        <v>42826</v>
      </c>
      <c r="J922" s="33">
        <v>43190</v>
      </c>
      <c r="K922" s="32"/>
      <c r="L922" s="32" t="s">
        <v>73</v>
      </c>
      <c r="M922" s="32" t="s">
        <v>74</v>
      </c>
      <c r="N922" s="32">
        <v>5</v>
      </c>
      <c r="O922" s="9" t="s">
        <v>7894</v>
      </c>
      <c r="P922" s="9" t="s">
        <v>4305</v>
      </c>
      <c r="Q922" s="9" t="s">
        <v>4306</v>
      </c>
      <c r="R922" s="9" t="s">
        <v>2375</v>
      </c>
      <c r="S922" s="9" t="s">
        <v>7895</v>
      </c>
      <c r="T922" s="9"/>
      <c r="U922" s="9"/>
      <c r="V922" s="9" t="s">
        <v>7903</v>
      </c>
      <c r="W922" s="9"/>
      <c r="X922" s="9" t="s">
        <v>7896</v>
      </c>
      <c r="Y922" s="9"/>
      <c r="Z922" s="9" t="s">
        <v>7898</v>
      </c>
      <c r="AA922" s="9" t="s">
        <v>7899</v>
      </c>
      <c r="AB922" s="9" t="s">
        <v>87</v>
      </c>
      <c r="AC922" s="9" t="s">
        <v>272</v>
      </c>
      <c r="AD922" s="9" t="s">
        <v>7904</v>
      </c>
      <c r="AE922" s="9" t="s">
        <v>87</v>
      </c>
      <c r="AF922" s="9" t="s">
        <v>154</v>
      </c>
      <c r="AG922" s="9" t="s">
        <v>7905</v>
      </c>
      <c r="AH922" s="9" t="s">
        <v>91</v>
      </c>
      <c r="AI922" s="9" t="s">
        <v>91</v>
      </c>
      <c r="AJ922" s="9" t="s">
        <v>91</v>
      </c>
      <c r="AK922" s="9" t="s">
        <v>91</v>
      </c>
      <c r="AL922" s="9" t="s">
        <v>91</v>
      </c>
      <c r="AM922" s="9" t="s">
        <v>91</v>
      </c>
      <c r="AN922" s="9"/>
      <c r="AO922" s="19" t="e">
        <f>EDATE(Table2[[#This Row],[Licensed to]], -13)</f>
        <v>#VALUE!</v>
      </c>
      <c r="AP922" s="19" t="e">
        <f>EDATE(Table2[[#This Row],[Licensed to]],-4)</f>
        <v>#VALUE!</v>
      </c>
      <c r="AQ922" s="19" t="e">
        <f>EDATE(Table2[[#This Row],[Licensed to]], -13)</f>
        <v>#VALUE!</v>
      </c>
      <c r="AR922" s="19" t="e">
        <f>EDATE(Table2[[#This Row],[Licensed to]],-4)</f>
        <v>#VALUE!</v>
      </c>
    </row>
    <row r="923" spans="1:44">
      <c r="A923" s="9" t="s">
        <v>7906</v>
      </c>
      <c r="B923" s="33">
        <v>38117</v>
      </c>
      <c r="C923" s="44">
        <v>38808</v>
      </c>
      <c r="D923" s="33">
        <f>Table3[[#This Row],[Closed Date]]+ (7*365)</f>
        <v>41363</v>
      </c>
      <c r="E923" s="33">
        <v>45817</v>
      </c>
      <c r="F923" s="32"/>
      <c r="G923" s="32"/>
      <c r="H923" s="32">
        <v>100341</v>
      </c>
      <c r="I923" s="33">
        <v>38482</v>
      </c>
      <c r="J923" s="33">
        <v>38846</v>
      </c>
      <c r="K923" s="32"/>
      <c r="L923" s="32" t="s">
        <v>809</v>
      </c>
      <c r="M923" s="32" t="s">
        <v>169</v>
      </c>
      <c r="N923" s="32">
        <v>3</v>
      </c>
      <c r="O923" s="9" t="s">
        <v>445</v>
      </c>
      <c r="P923" s="9" t="s">
        <v>7907</v>
      </c>
      <c r="Q923" s="9" t="s">
        <v>7908</v>
      </c>
      <c r="R923" s="9"/>
      <c r="S923" s="9"/>
      <c r="T923" s="9"/>
      <c r="U923" s="9"/>
      <c r="V923" s="9" t="s">
        <v>7909</v>
      </c>
      <c r="W923" s="9"/>
      <c r="X923" s="9"/>
      <c r="Y923" s="9"/>
      <c r="Z923" s="9"/>
      <c r="AA923" s="9" t="s">
        <v>7910</v>
      </c>
      <c r="AB923" s="9" t="s">
        <v>87</v>
      </c>
      <c r="AC923" s="9" t="s">
        <v>154</v>
      </c>
      <c r="AD923" s="9" t="s">
        <v>7910</v>
      </c>
      <c r="AE923" s="9" t="s">
        <v>87</v>
      </c>
      <c r="AF923" s="9" t="s">
        <v>154</v>
      </c>
      <c r="AG923" s="9" t="s">
        <v>7911</v>
      </c>
      <c r="AH923" s="9" t="s">
        <v>91</v>
      </c>
      <c r="AI923" s="9" t="s">
        <v>91</v>
      </c>
      <c r="AJ923" s="9" t="s">
        <v>91</v>
      </c>
      <c r="AK923" s="9" t="s">
        <v>91</v>
      </c>
      <c r="AL923" s="9" t="s">
        <v>91</v>
      </c>
      <c r="AM923" s="9" t="s">
        <v>91</v>
      </c>
      <c r="AN923" s="9" t="s">
        <v>7912</v>
      </c>
      <c r="AO923" s="19" t="e">
        <f>EDATE(Table2[[#This Row],[Licensed to]], -13)</f>
        <v>#VALUE!</v>
      </c>
      <c r="AP923" s="19" t="e">
        <f>EDATE(Table2[[#This Row],[Licensed to]],-4)</f>
        <v>#VALUE!</v>
      </c>
      <c r="AQ923" s="19" t="e">
        <f>EDATE(Table2[[#This Row],[Licensed to]], -13)</f>
        <v>#VALUE!</v>
      </c>
      <c r="AR923" s="19" t="e">
        <f>EDATE(Table2[[#This Row],[Licensed to]],-4)</f>
        <v>#VALUE!</v>
      </c>
    </row>
    <row r="924" spans="1:44">
      <c r="A924" s="9" t="s">
        <v>7913</v>
      </c>
      <c r="B924" s="33">
        <v>39043</v>
      </c>
      <c r="C924" s="44">
        <v>40138</v>
      </c>
      <c r="D924" s="33">
        <f>Table3[[#This Row],[Closed Date]]+ (7*365)</f>
        <v>42693</v>
      </c>
      <c r="E924" s="33">
        <v>45817</v>
      </c>
      <c r="F924" s="32"/>
      <c r="G924" s="32"/>
      <c r="H924" s="32">
        <v>100563</v>
      </c>
      <c r="I924" s="33">
        <v>39408</v>
      </c>
      <c r="J924" s="33">
        <v>40138</v>
      </c>
      <c r="K924" s="32"/>
      <c r="L924" s="32" t="s">
        <v>93</v>
      </c>
      <c r="M924" s="32" t="s">
        <v>74</v>
      </c>
      <c r="N924" s="32">
        <v>2</v>
      </c>
      <c r="O924" s="9" t="s">
        <v>7914</v>
      </c>
      <c r="P924" s="9" t="s">
        <v>1951</v>
      </c>
      <c r="Q924" s="9" t="s">
        <v>7915</v>
      </c>
      <c r="R924" s="9" t="s">
        <v>121</v>
      </c>
      <c r="S924" s="9" t="s">
        <v>5943</v>
      </c>
      <c r="T924" s="9"/>
      <c r="U924" s="9"/>
      <c r="V924" s="9" t="s">
        <v>7916</v>
      </c>
      <c r="W924" s="9"/>
      <c r="X924" s="9"/>
      <c r="Y924" s="9"/>
      <c r="Z924" s="9" t="s">
        <v>7917</v>
      </c>
      <c r="AA924" s="9" t="s">
        <v>7918</v>
      </c>
      <c r="AB924" s="9" t="s">
        <v>87</v>
      </c>
      <c r="AC924" s="9" t="s">
        <v>126</v>
      </c>
      <c r="AD924" s="9" t="s">
        <v>7918</v>
      </c>
      <c r="AE924" s="9" t="s">
        <v>87</v>
      </c>
      <c r="AF924" s="9" t="s">
        <v>126</v>
      </c>
      <c r="AG924" s="9" t="s">
        <v>1027</v>
      </c>
      <c r="AH924" s="9" t="s">
        <v>91</v>
      </c>
      <c r="AI924" s="9" t="s">
        <v>91</v>
      </c>
      <c r="AJ924" s="9" t="s">
        <v>91</v>
      </c>
      <c r="AK924" s="9" t="s">
        <v>91</v>
      </c>
      <c r="AL924" s="9" t="s">
        <v>91</v>
      </c>
      <c r="AM924" s="9" t="s">
        <v>91</v>
      </c>
      <c r="AN924" s="9"/>
      <c r="AO924" s="19" t="e">
        <f>EDATE(Table2[[#This Row],[Licensed to]], -13)</f>
        <v>#VALUE!</v>
      </c>
      <c r="AP924" s="19" t="e">
        <f>EDATE(Table2[[#This Row],[Licensed to]],-4)</f>
        <v>#VALUE!</v>
      </c>
      <c r="AQ924" s="19" t="e">
        <f>EDATE(Table2[[#This Row],[Licensed to]], -13)</f>
        <v>#VALUE!</v>
      </c>
      <c r="AR924" s="19" t="e">
        <f>EDATE(Table2[[#This Row],[Licensed to]],-4)</f>
        <v>#VALUE!</v>
      </c>
    </row>
    <row r="925" spans="1:44">
      <c r="A925" s="9" t="s">
        <v>7919</v>
      </c>
      <c r="B925" s="33">
        <v>39462</v>
      </c>
      <c r="C925" s="44">
        <v>40359</v>
      </c>
      <c r="D925" s="33">
        <f>Table3[[#This Row],[Closed Date]]+ (7*365)</f>
        <v>42914</v>
      </c>
      <c r="E925" s="33" t="s">
        <v>541</v>
      </c>
      <c r="F925" s="32"/>
      <c r="G925" s="32"/>
      <c r="H925" s="32">
        <v>100675</v>
      </c>
      <c r="I925" s="33">
        <v>40309</v>
      </c>
      <c r="J925" s="33">
        <v>40558</v>
      </c>
      <c r="K925" s="32"/>
      <c r="L925" s="32" t="s">
        <v>93</v>
      </c>
      <c r="M925" s="32" t="s">
        <v>74</v>
      </c>
      <c r="N925" s="32">
        <v>3</v>
      </c>
      <c r="O925" s="9" t="s">
        <v>6508</v>
      </c>
      <c r="P925" s="9" t="s">
        <v>6490</v>
      </c>
      <c r="Q925" s="9" t="s">
        <v>7920</v>
      </c>
      <c r="R925" s="9" t="s">
        <v>1497</v>
      </c>
      <c r="S925" s="9" t="s">
        <v>7921</v>
      </c>
      <c r="T925" s="9"/>
      <c r="U925" s="9"/>
      <c r="V925" s="9" t="s">
        <v>6495</v>
      </c>
      <c r="W925" s="9"/>
      <c r="X925" s="9"/>
      <c r="Y925" s="9"/>
      <c r="Z925" s="9" t="s">
        <v>7922</v>
      </c>
      <c r="AA925" s="9" t="s">
        <v>7923</v>
      </c>
      <c r="AB925" s="9" t="s">
        <v>238</v>
      </c>
      <c r="AC925" s="9" t="s">
        <v>241</v>
      </c>
      <c r="AD925" s="9" t="s">
        <v>7924</v>
      </c>
      <c r="AE925" s="9" t="s">
        <v>238</v>
      </c>
      <c r="AF925" s="9" t="s">
        <v>241</v>
      </c>
      <c r="AG925" s="9" t="s">
        <v>3055</v>
      </c>
      <c r="AH925" s="9" t="s">
        <v>91</v>
      </c>
      <c r="AI925" s="9" t="s">
        <v>91</v>
      </c>
      <c r="AJ925" s="9" t="s">
        <v>91</v>
      </c>
      <c r="AK925" s="9" t="s">
        <v>91</v>
      </c>
      <c r="AL925" s="9" t="s">
        <v>91</v>
      </c>
      <c r="AM925" s="9" t="s">
        <v>91</v>
      </c>
      <c r="AN925" s="9" t="s">
        <v>4642</v>
      </c>
      <c r="AO925" s="19" t="e">
        <f>EDATE(Table2[[#This Row],[Licensed to]], -13)</f>
        <v>#VALUE!</v>
      </c>
      <c r="AP925" s="19" t="e">
        <f>EDATE(Table2[[#This Row],[Licensed to]],-4)</f>
        <v>#VALUE!</v>
      </c>
      <c r="AQ925" s="19" t="e">
        <f>EDATE(Table2[[#This Row],[Licensed to]], -13)</f>
        <v>#VALUE!</v>
      </c>
      <c r="AR925" s="19" t="e">
        <f>EDATE(Table2[[#This Row],[Licensed to]],-4)</f>
        <v>#VALUE!</v>
      </c>
    </row>
    <row r="926" spans="1:44">
      <c r="A926" s="9" t="s">
        <v>7925</v>
      </c>
      <c r="B926" s="33">
        <v>38126</v>
      </c>
      <c r="C926" s="44">
        <v>41255</v>
      </c>
      <c r="D926" s="33">
        <f>Table3[[#This Row],[Closed Date]]+ (7*365)</f>
        <v>43810</v>
      </c>
      <c r="E926" s="33"/>
      <c r="F926" s="32"/>
      <c r="G926" s="32"/>
      <c r="H926" s="32">
        <v>279</v>
      </c>
      <c r="I926" s="33">
        <v>41153</v>
      </c>
      <c r="J926" s="33">
        <v>41882</v>
      </c>
      <c r="K926" s="32"/>
      <c r="L926" s="32" t="s">
        <v>93</v>
      </c>
      <c r="M926" s="32" t="s">
        <v>94</v>
      </c>
      <c r="N926" s="32">
        <v>20</v>
      </c>
      <c r="O926" s="9" t="s">
        <v>7926</v>
      </c>
      <c r="P926" s="9" t="s">
        <v>5307</v>
      </c>
      <c r="Q926" s="9" t="s">
        <v>7927</v>
      </c>
      <c r="R926" s="9" t="s">
        <v>171</v>
      </c>
      <c r="S926" s="9" t="s">
        <v>2713</v>
      </c>
      <c r="T926" s="9"/>
      <c r="U926" s="9"/>
      <c r="V926" s="9" t="s">
        <v>7928</v>
      </c>
      <c r="W926" s="9" t="s">
        <v>7929</v>
      </c>
      <c r="X926" s="9" t="s">
        <v>7929</v>
      </c>
      <c r="Y926" s="9"/>
      <c r="Z926" s="9" t="s">
        <v>7930</v>
      </c>
      <c r="AA926" s="9" t="s">
        <v>7931</v>
      </c>
      <c r="AB926" s="9" t="s">
        <v>238</v>
      </c>
      <c r="AC926" s="9" t="s">
        <v>241</v>
      </c>
      <c r="AD926" s="9" t="s">
        <v>7932</v>
      </c>
      <c r="AE926" s="9" t="s">
        <v>238</v>
      </c>
      <c r="AF926" s="9" t="s">
        <v>241</v>
      </c>
      <c r="AG926" s="9" t="s">
        <v>7933</v>
      </c>
      <c r="AH926" s="9" t="s">
        <v>91</v>
      </c>
      <c r="AI926" s="9" t="s">
        <v>91</v>
      </c>
      <c r="AJ926" s="9" t="s">
        <v>91</v>
      </c>
      <c r="AK926" s="9" t="s">
        <v>91</v>
      </c>
      <c r="AL926" s="9" t="s">
        <v>91</v>
      </c>
      <c r="AM926" s="9" t="s">
        <v>91</v>
      </c>
      <c r="AN926" s="9"/>
      <c r="AO926" s="19" t="e">
        <f>EDATE(Table2[[#This Row],[Licensed to]], -13)</f>
        <v>#VALUE!</v>
      </c>
      <c r="AP926" s="19" t="e">
        <f>EDATE(Table2[[#This Row],[Licensed to]],-4)</f>
        <v>#VALUE!</v>
      </c>
      <c r="AQ926" s="19" t="e">
        <f>EDATE(Table2[[#This Row],[Licensed to]], -13)</f>
        <v>#VALUE!</v>
      </c>
      <c r="AR926" s="19" t="e">
        <f>EDATE(Table2[[#This Row],[Licensed to]],-4)</f>
        <v>#VALUE!</v>
      </c>
    </row>
    <row r="927" spans="1:44">
      <c r="A927" s="9" t="s">
        <v>7934</v>
      </c>
      <c r="B927" s="33">
        <v>39272</v>
      </c>
      <c r="C927" s="44">
        <v>40807</v>
      </c>
      <c r="D927" s="33">
        <f>Table3[[#This Row],[Closed Date]]+ (7*365)</f>
        <v>43362</v>
      </c>
      <c r="E927" s="33"/>
      <c r="F927" s="32"/>
      <c r="G927" s="32"/>
      <c r="H927" s="32">
        <v>100621</v>
      </c>
      <c r="I927" s="33">
        <v>40003</v>
      </c>
      <c r="J927" s="33">
        <v>41098</v>
      </c>
      <c r="K927" s="32"/>
      <c r="L927" s="32" t="s">
        <v>93</v>
      </c>
      <c r="M927" s="32" t="s">
        <v>94</v>
      </c>
      <c r="N927" s="32">
        <v>8</v>
      </c>
      <c r="O927" s="9" t="s">
        <v>7935</v>
      </c>
      <c r="P927" s="9" t="s">
        <v>1108</v>
      </c>
      <c r="Q927" s="9" t="s">
        <v>7936</v>
      </c>
      <c r="R927" s="9" t="s">
        <v>7937</v>
      </c>
      <c r="S927" s="9" t="s">
        <v>7938</v>
      </c>
      <c r="T927" s="9"/>
      <c r="U927" s="9"/>
      <c r="V927" s="9" t="s">
        <v>7939</v>
      </c>
      <c r="W927" s="9"/>
      <c r="X927" s="9"/>
      <c r="Y927" s="9"/>
      <c r="Z927" s="9" t="s">
        <v>7940</v>
      </c>
      <c r="AA927" s="9" t="s">
        <v>7941</v>
      </c>
      <c r="AB927" s="9" t="s">
        <v>87</v>
      </c>
      <c r="AC927" s="9" t="s">
        <v>225</v>
      </c>
      <c r="AD927" s="9" t="s">
        <v>7942</v>
      </c>
      <c r="AE927" s="9" t="s">
        <v>87</v>
      </c>
      <c r="AF927" s="9" t="s">
        <v>272</v>
      </c>
      <c r="AG927" s="9" t="s">
        <v>7943</v>
      </c>
      <c r="AH927" s="9" t="s">
        <v>91</v>
      </c>
      <c r="AI927" s="9" t="s">
        <v>91</v>
      </c>
      <c r="AJ927" s="9" t="s">
        <v>91</v>
      </c>
      <c r="AK927" s="9" t="s">
        <v>91</v>
      </c>
      <c r="AL927" s="9" t="s">
        <v>91</v>
      </c>
      <c r="AM927" s="9" t="s">
        <v>91</v>
      </c>
      <c r="AN927" s="9" t="s">
        <v>7944</v>
      </c>
      <c r="AO927" s="19" t="e">
        <f>EDATE(Table2[[#This Row],[Licensed to]], -13)</f>
        <v>#VALUE!</v>
      </c>
      <c r="AP927" s="19" t="e">
        <f>EDATE(Table2[[#This Row],[Licensed to]],-4)</f>
        <v>#VALUE!</v>
      </c>
      <c r="AQ927" s="19" t="e">
        <f>EDATE(Table2[[#This Row],[Licensed to]], -13)</f>
        <v>#VALUE!</v>
      </c>
      <c r="AR927" s="19" t="e">
        <f>EDATE(Table2[[#This Row],[Licensed to]],-4)</f>
        <v>#VALUE!</v>
      </c>
    </row>
    <row r="928" spans="1:44">
      <c r="A928" s="9" t="s">
        <v>7945</v>
      </c>
      <c r="B928" s="33">
        <v>38639</v>
      </c>
      <c r="C928" s="44">
        <v>38845</v>
      </c>
      <c r="D928" s="33">
        <f>Table3[[#This Row],[Closed Date]]+ (7*365)</f>
        <v>41400</v>
      </c>
      <c r="E928" s="33">
        <v>45817</v>
      </c>
      <c r="F928" s="32"/>
      <c r="G928" s="32"/>
      <c r="H928" s="32">
        <v>100473</v>
      </c>
      <c r="I928" s="33">
        <v>38638</v>
      </c>
      <c r="J928" s="33">
        <v>39004</v>
      </c>
      <c r="K928" s="32"/>
      <c r="L928" s="32" t="s">
        <v>73</v>
      </c>
      <c r="M928" s="32" t="s">
        <v>169</v>
      </c>
      <c r="N928" s="32">
        <v>2</v>
      </c>
      <c r="O928" s="9"/>
      <c r="P928" s="9" t="s">
        <v>3656</v>
      </c>
      <c r="Q928" s="9" t="s">
        <v>3657</v>
      </c>
      <c r="R928" s="9"/>
      <c r="S928" s="9"/>
      <c r="T928" s="9"/>
      <c r="U928" s="9"/>
      <c r="V928" s="9" t="s">
        <v>3660</v>
      </c>
      <c r="W928" s="9"/>
      <c r="X928" s="9"/>
      <c r="Y928" s="9"/>
      <c r="Z928" s="9"/>
      <c r="AA928" s="9" t="s">
        <v>7946</v>
      </c>
      <c r="AB928" s="9" t="s">
        <v>87</v>
      </c>
      <c r="AC928" s="9" t="s">
        <v>385</v>
      </c>
      <c r="AD928" s="9" t="s">
        <v>7947</v>
      </c>
      <c r="AE928" s="9" t="s">
        <v>87</v>
      </c>
      <c r="AF928" s="9" t="s">
        <v>385</v>
      </c>
      <c r="AG928" s="9" t="s">
        <v>7948</v>
      </c>
      <c r="AH928" s="9" t="s">
        <v>91</v>
      </c>
      <c r="AI928" s="9" t="s">
        <v>91</v>
      </c>
      <c r="AJ928" s="9" t="s">
        <v>91</v>
      </c>
      <c r="AK928" s="9" t="s">
        <v>91</v>
      </c>
      <c r="AL928" s="9" t="s">
        <v>91</v>
      </c>
      <c r="AM928" s="9" t="s">
        <v>91</v>
      </c>
      <c r="AN928" s="9" t="s">
        <v>7949</v>
      </c>
      <c r="AO928" s="19" t="e">
        <f>EDATE(Table2[[#This Row],[Licensed to]], -13)</f>
        <v>#VALUE!</v>
      </c>
      <c r="AP928" s="19" t="e">
        <f>EDATE(Table2[[#This Row],[Licensed to]],-4)</f>
        <v>#VALUE!</v>
      </c>
      <c r="AQ928" s="19" t="e">
        <f>EDATE(Table2[[#This Row],[Licensed to]], -13)</f>
        <v>#VALUE!</v>
      </c>
      <c r="AR928" s="19" t="e">
        <f>EDATE(Table2[[#This Row],[Licensed to]],-4)</f>
        <v>#VALUE!</v>
      </c>
    </row>
    <row r="929" spans="1:48">
      <c r="A929" s="9" t="s">
        <v>7950</v>
      </c>
      <c r="B929" s="33">
        <v>37860</v>
      </c>
      <c r="C929" s="44">
        <v>40908</v>
      </c>
      <c r="D929" s="33">
        <f>Table3[[#This Row],[Closed Date]]+ (7*365)</f>
        <v>43463</v>
      </c>
      <c r="E929" s="33"/>
      <c r="F929" s="32"/>
      <c r="G929" s="32"/>
      <c r="H929" s="32">
        <v>100311</v>
      </c>
      <c r="I929" s="33">
        <v>40179</v>
      </c>
      <c r="J929" s="33">
        <v>40908</v>
      </c>
      <c r="K929" s="32"/>
      <c r="L929" s="32" t="s">
        <v>93</v>
      </c>
      <c r="M929" s="32" t="s">
        <v>74</v>
      </c>
      <c r="N929" s="32">
        <v>1</v>
      </c>
      <c r="O929" s="9" t="s">
        <v>7951</v>
      </c>
      <c r="P929" s="9" t="s">
        <v>1089</v>
      </c>
      <c r="Q929" s="9" t="s">
        <v>5139</v>
      </c>
      <c r="R929" s="9" t="s">
        <v>5974</v>
      </c>
      <c r="S929" s="9" t="s">
        <v>2764</v>
      </c>
      <c r="T929" s="9"/>
      <c r="U929" s="9"/>
      <c r="V929" s="9" t="s">
        <v>7952</v>
      </c>
      <c r="W929" s="9"/>
      <c r="X929" s="9"/>
      <c r="Y929" s="9"/>
      <c r="Z929" s="9" t="s">
        <v>7953</v>
      </c>
      <c r="AA929" s="9" t="s">
        <v>7954</v>
      </c>
      <c r="AB929" s="9" t="s">
        <v>238</v>
      </c>
      <c r="AC929" s="9" t="s">
        <v>7955</v>
      </c>
      <c r="AD929" s="9" t="s">
        <v>7956</v>
      </c>
      <c r="AE929" s="9" t="s">
        <v>238</v>
      </c>
      <c r="AF929" s="9" t="s">
        <v>241</v>
      </c>
      <c r="AG929" s="9" t="s">
        <v>7957</v>
      </c>
      <c r="AH929" s="9" t="s">
        <v>91</v>
      </c>
      <c r="AI929" s="9" t="s">
        <v>91</v>
      </c>
      <c r="AJ929" s="9" t="s">
        <v>91</v>
      </c>
      <c r="AK929" s="9" t="s">
        <v>91</v>
      </c>
      <c r="AL929" s="9" t="s">
        <v>90</v>
      </c>
      <c r="AM929" s="9" t="s">
        <v>91</v>
      </c>
      <c r="AN929" s="9" t="s">
        <v>7958</v>
      </c>
      <c r="AO929" s="19" t="e">
        <f>EDATE(Table2[[#This Row],[Licensed to]], -13)</f>
        <v>#VALUE!</v>
      </c>
      <c r="AP929" s="19" t="e">
        <f>EDATE(Table2[[#This Row],[Licensed to]],-4)</f>
        <v>#VALUE!</v>
      </c>
      <c r="AQ929" s="19" t="e">
        <f>EDATE(Table2[[#This Row],[Licensed to]], -13)</f>
        <v>#VALUE!</v>
      </c>
      <c r="AR929" s="19" t="e">
        <f>EDATE(Table2[[#This Row],[Licensed to]],-4)</f>
        <v>#VALUE!</v>
      </c>
    </row>
    <row r="930" spans="1:48">
      <c r="A930" s="1" t="s">
        <v>7959</v>
      </c>
      <c r="B930" s="2">
        <v>39120</v>
      </c>
      <c r="C930" s="45">
        <v>45782</v>
      </c>
      <c r="D930" s="5">
        <f>Table3[[#This Row],[Closed Date]]+ (7*365)</f>
        <v>48337</v>
      </c>
      <c r="E930" s="5"/>
      <c r="F930" s="9"/>
      <c r="G930" s="3">
        <v>13853</v>
      </c>
      <c r="H930" s="3">
        <v>100585</v>
      </c>
      <c r="I930" s="2">
        <v>45444</v>
      </c>
      <c r="J930" s="2">
        <v>46173</v>
      </c>
      <c r="K930" s="38"/>
      <c r="L930" s="3" t="s">
        <v>93</v>
      </c>
      <c r="M930" s="3" t="s">
        <v>94</v>
      </c>
      <c r="N930" s="3">
        <v>6</v>
      </c>
      <c r="O930" s="4" t="s">
        <v>7960</v>
      </c>
      <c r="P930" s="4" t="s">
        <v>7961</v>
      </c>
      <c r="Q930" s="4" t="s">
        <v>7962</v>
      </c>
      <c r="R930" s="4" t="s">
        <v>7963</v>
      </c>
      <c r="S930" s="4" t="s">
        <v>1329</v>
      </c>
      <c r="T930" s="4"/>
      <c r="U930" s="4"/>
      <c r="V930" s="4" t="s">
        <v>7964</v>
      </c>
      <c r="W930" s="4"/>
      <c r="X930" s="4" t="s">
        <v>7965</v>
      </c>
      <c r="Y930" s="4" t="s">
        <v>7966</v>
      </c>
      <c r="Z930" s="4" t="s">
        <v>7967</v>
      </c>
      <c r="AA930" s="4" t="s">
        <v>7968</v>
      </c>
      <c r="AB930" s="4" t="s">
        <v>358</v>
      </c>
      <c r="AC930" s="4" t="s">
        <v>1524</v>
      </c>
      <c r="AD930" s="4" t="s">
        <v>7968</v>
      </c>
      <c r="AE930" s="4" t="s">
        <v>358</v>
      </c>
      <c r="AF930" s="4" t="s">
        <v>1524</v>
      </c>
      <c r="AG930" s="4" t="s">
        <v>7969</v>
      </c>
      <c r="AH930" s="3" t="s">
        <v>90</v>
      </c>
      <c r="AI930" s="3" t="s">
        <v>91</v>
      </c>
      <c r="AJ930" s="3" t="s">
        <v>91</v>
      </c>
      <c r="AK930" s="3" t="s">
        <v>91</v>
      </c>
      <c r="AL930" s="3" t="s">
        <v>90</v>
      </c>
      <c r="AM930" s="3" t="s">
        <v>91</v>
      </c>
      <c r="AN930" s="4"/>
      <c r="AO930" s="5" t="e">
        <f>EDATE(Table2[[#This Row],[Licensed to]], -13)</f>
        <v>#VALUE!</v>
      </c>
      <c r="AP930" s="5" t="e">
        <f>EDATE(Table2[[#This Row],[Licensed to]],-4)</f>
        <v>#VALUE!</v>
      </c>
      <c r="AQ930" s="19" t="e">
        <f>EDATE(Table2[[#This Row],[Licensed to]], -13)</f>
        <v>#VALUE!</v>
      </c>
      <c r="AR930" s="19" t="e">
        <f>EDATE(Table2[[#This Row],[Licensed to]],-4)</f>
        <v>#VALUE!</v>
      </c>
    </row>
    <row r="931" spans="1:48">
      <c r="A931" s="9" t="s">
        <v>7970</v>
      </c>
      <c r="B931" s="33">
        <v>34939</v>
      </c>
      <c r="C931" s="44">
        <v>40785</v>
      </c>
      <c r="D931" s="33">
        <f>Table3[[#This Row],[Closed Date]]+ (7*365)</f>
        <v>43340</v>
      </c>
      <c r="E931" s="33"/>
      <c r="F931" s="32"/>
      <c r="G931" s="32"/>
      <c r="H931" s="32">
        <v>100135</v>
      </c>
      <c r="I931" s="33">
        <v>40056</v>
      </c>
      <c r="J931" s="33">
        <v>40785</v>
      </c>
      <c r="K931" s="32"/>
      <c r="L931" s="32" t="s">
        <v>93</v>
      </c>
      <c r="M931" s="32" t="s">
        <v>74</v>
      </c>
      <c r="N931" s="32">
        <v>2</v>
      </c>
      <c r="O931" s="9"/>
      <c r="P931" s="9" t="s">
        <v>7971</v>
      </c>
      <c r="Q931" s="9" t="s">
        <v>2530</v>
      </c>
      <c r="R931" s="9" t="s">
        <v>4825</v>
      </c>
      <c r="S931" s="9" t="s">
        <v>4826</v>
      </c>
      <c r="T931" s="9"/>
      <c r="U931" s="9"/>
      <c r="V931" s="9" t="s">
        <v>7972</v>
      </c>
      <c r="W931" s="9"/>
      <c r="X931" s="9"/>
      <c r="Y931" s="9"/>
      <c r="Z931" s="9"/>
      <c r="AA931" s="9" t="s">
        <v>7973</v>
      </c>
      <c r="AB931" s="9" t="s">
        <v>104</v>
      </c>
      <c r="AC931" s="9" t="s">
        <v>105</v>
      </c>
      <c r="AD931" s="9" t="s">
        <v>7973</v>
      </c>
      <c r="AE931" s="9" t="s">
        <v>104</v>
      </c>
      <c r="AF931" s="9" t="s">
        <v>105</v>
      </c>
      <c r="AG931" s="9" t="s">
        <v>7974</v>
      </c>
      <c r="AH931" s="9" t="s">
        <v>91</v>
      </c>
      <c r="AI931" s="9" t="s">
        <v>91</v>
      </c>
      <c r="AJ931" s="9" t="s">
        <v>91</v>
      </c>
      <c r="AK931" s="9" t="s">
        <v>91</v>
      </c>
      <c r="AL931" s="9" t="s">
        <v>91</v>
      </c>
      <c r="AM931" s="9" t="s">
        <v>91</v>
      </c>
      <c r="AN931" s="9" t="s">
        <v>7975</v>
      </c>
      <c r="AO931" s="19" t="e">
        <f>EDATE(Table2[[#This Row],[Licensed to]], -13)</f>
        <v>#VALUE!</v>
      </c>
      <c r="AP931" s="19" t="e">
        <f>EDATE(Table2[[#This Row],[Licensed to]],-4)</f>
        <v>#VALUE!</v>
      </c>
      <c r="AQ931" s="19" t="e">
        <f>EDATE(Table2[[#This Row],[Licensed to]], -13)</f>
        <v>#VALUE!</v>
      </c>
      <c r="AR931" s="19" t="e">
        <f>EDATE(Table2[[#This Row],[Licensed to]],-4)</f>
        <v>#VALUE!</v>
      </c>
    </row>
    <row r="932" spans="1:48">
      <c r="A932" s="1" t="s">
        <v>7976</v>
      </c>
      <c r="B932" s="11">
        <v>42114</v>
      </c>
      <c r="C932" s="46">
        <v>45794</v>
      </c>
      <c r="D932" s="33">
        <f>Table3[[#This Row],[Closed Date]]+ (7*365)</f>
        <v>48349</v>
      </c>
      <c r="E932" s="2">
        <v>22432</v>
      </c>
      <c r="F932" s="3">
        <v>101100</v>
      </c>
      <c r="G932" s="5">
        <v>45444</v>
      </c>
      <c r="H932" s="3">
        <v>46173</v>
      </c>
      <c r="I932" s="11"/>
      <c r="J932" s="78"/>
      <c r="K932" s="32"/>
      <c r="L932" s="40" t="s">
        <v>93</v>
      </c>
      <c r="M932" s="3" t="s">
        <v>74</v>
      </c>
      <c r="N932" s="3">
        <v>2</v>
      </c>
      <c r="O932" s="3" t="s">
        <v>6113</v>
      </c>
      <c r="P932" s="3" t="s">
        <v>1962</v>
      </c>
      <c r="Q932" s="4" t="s">
        <v>6474</v>
      </c>
      <c r="R932" s="4" t="s">
        <v>6115</v>
      </c>
      <c r="S932" s="4" t="s">
        <v>6116</v>
      </c>
      <c r="T932" s="4"/>
      <c r="U932" s="4"/>
      <c r="V932" s="4" t="s">
        <v>7977</v>
      </c>
      <c r="W932" s="4"/>
      <c r="X932" s="4"/>
      <c r="Y932" s="4"/>
      <c r="Z932" s="4" t="s">
        <v>6118</v>
      </c>
      <c r="AA932" s="4" t="s">
        <v>7978</v>
      </c>
      <c r="AB932" s="4" t="s">
        <v>87</v>
      </c>
      <c r="AC932" s="1" t="s">
        <v>126</v>
      </c>
      <c r="AD932" s="4" t="s">
        <v>7979</v>
      </c>
      <c r="AE932" s="4" t="s">
        <v>87</v>
      </c>
      <c r="AF932" s="1" t="s">
        <v>525</v>
      </c>
      <c r="AG932" s="4" t="s">
        <v>7980</v>
      </c>
      <c r="AH932" s="3" t="s">
        <v>90</v>
      </c>
      <c r="AI932" s="3" t="s">
        <v>91</v>
      </c>
      <c r="AJ932" s="3" t="s">
        <v>91</v>
      </c>
      <c r="AK932" s="3" t="s">
        <v>91</v>
      </c>
      <c r="AL932" s="3" t="s">
        <v>91</v>
      </c>
      <c r="AM932" s="3" t="s">
        <v>91</v>
      </c>
      <c r="AN932" s="5" t="e">
        <f>EDATE(Table2[[#This Row],[Licensed to]],-4)</f>
        <v>#VALUE!</v>
      </c>
      <c r="AO932" s="19" t="e">
        <f>EDATE(Table2[[#This Row],[Licensed to]], -13)</f>
        <v>#VALUE!</v>
      </c>
      <c r="AP932" s="19" t="e">
        <f>EDATE(Table2[[#This Row],[Licensed to]],-4)</f>
        <v>#VALUE!</v>
      </c>
      <c r="AQ932" s="19" t="e">
        <f>EDATE(Table2[[#This Row],[Licensed to]], -13)</f>
        <v>#VALUE!</v>
      </c>
      <c r="AR932" s="19" t="e">
        <f>EDATE(Table2[[#This Row],[Licensed to]],-4)</f>
        <v>#VALUE!</v>
      </c>
    </row>
    <row r="933" spans="1:48">
      <c r="A933" s="9" t="s">
        <v>7981</v>
      </c>
      <c r="B933" s="33">
        <v>36334</v>
      </c>
      <c r="C933" s="44">
        <v>40882</v>
      </c>
      <c r="D933" s="33">
        <f>Table3[[#This Row],[Closed Date]]+ (7*365)</f>
        <v>43437</v>
      </c>
      <c r="E933" s="33"/>
      <c r="F933" s="32"/>
      <c r="G933" s="32"/>
      <c r="H933" s="32">
        <v>100142</v>
      </c>
      <c r="I933" s="33">
        <v>40049</v>
      </c>
      <c r="J933" s="33">
        <v>40778</v>
      </c>
      <c r="K933" s="32"/>
      <c r="L933" s="32" t="s">
        <v>93</v>
      </c>
      <c r="M933" s="32" t="s">
        <v>485</v>
      </c>
      <c r="N933" s="32">
        <v>4</v>
      </c>
      <c r="O933" s="9" t="s">
        <v>7982</v>
      </c>
      <c r="P933" s="9" t="s">
        <v>7983</v>
      </c>
      <c r="Q933" s="9" t="s">
        <v>7984</v>
      </c>
      <c r="R933" s="9" t="s">
        <v>498</v>
      </c>
      <c r="S933" s="9" t="s">
        <v>7985</v>
      </c>
      <c r="T933" s="9"/>
      <c r="U933" s="9"/>
      <c r="V933" s="9" t="s">
        <v>7986</v>
      </c>
      <c r="W933" s="9"/>
      <c r="X933" s="9"/>
      <c r="Y933" s="9"/>
      <c r="Z933" s="9" t="s">
        <v>7987</v>
      </c>
      <c r="AA933" s="9" t="s">
        <v>7988</v>
      </c>
      <c r="AB933" s="9" t="s">
        <v>3583</v>
      </c>
      <c r="AC933" s="9" t="s">
        <v>3584</v>
      </c>
      <c r="AD933" s="9" t="s">
        <v>7989</v>
      </c>
      <c r="AE933" s="9" t="s">
        <v>3583</v>
      </c>
      <c r="AF933" s="9" t="s">
        <v>3584</v>
      </c>
      <c r="AG933" s="9" t="s">
        <v>7990</v>
      </c>
      <c r="AH933" s="9" t="s">
        <v>91</v>
      </c>
      <c r="AI933" s="9" t="s">
        <v>91</v>
      </c>
      <c r="AJ933" s="9" t="s">
        <v>91</v>
      </c>
      <c r="AK933" s="9" t="s">
        <v>91</v>
      </c>
      <c r="AL933" s="9" t="s">
        <v>90</v>
      </c>
      <c r="AM933" s="9" t="s">
        <v>91</v>
      </c>
      <c r="AN933" s="9" t="s">
        <v>7991</v>
      </c>
      <c r="AO933" s="19" t="e">
        <f>EDATE(Table2[[#This Row],[Licensed to]], -13)</f>
        <v>#VALUE!</v>
      </c>
      <c r="AP933" s="19" t="e">
        <f>EDATE(Table2[[#This Row],[Licensed to]],-4)</f>
        <v>#VALUE!</v>
      </c>
      <c r="AQ933" s="19" t="e">
        <f>EDATE(Table2[[#This Row],[Licensed to]], -13)</f>
        <v>#VALUE!</v>
      </c>
      <c r="AR933" s="19" t="e">
        <f>EDATE(Table2[[#This Row],[Licensed to]],-4)</f>
        <v>#VALUE!</v>
      </c>
    </row>
    <row r="934" spans="1:48">
      <c r="A934" s="9" t="s">
        <v>7992</v>
      </c>
      <c r="B934" s="32"/>
      <c r="C934" s="44">
        <v>39813</v>
      </c>
      <c r="D934" s="33">
        <f>Table3[[#This Row],[Closed Date]]+ (7*365)</f>
        <v>42368</v>
      </c>
      <c r="E934" s="33">
        <v>45817</v>
      </c>
      <c r="F934" s="32"/>
      <c r="G934" s="32"/>
      <c r="H934" s="32">
        <v>100597</v>
      </c>
      <c r="I934" s="33">
        <v>39161</v>
      </c>
      <c r="J934" s="33">
        <v>39893</v>
      </c>
      <c r="K934" s="32"/>
      <c r="L934" s="32" t="s">
        <v>73</v>
      </c>
      <c r="M934" s="32" t="s">
        <v>94</v>
      </c>
      <c r="N934" s="32">
        <v>3</v>
      </c>
      <c r="O934" s="9"/>
      <c r="P934" s="9" t="s">
        <v>506</v>
      </c>
      <c r="Q934" s="9" t="s">
        <v>4008</v>
      </c>
      <c r="R934" s="9" t="s">
        <v>3589</v>
      </c>
      <c r="S934" s="9" t="s">
        <v>7993</v>
      </c>
      <c r="T934" s="9"/>
      <c r="U934" s="9"/>
      <c r="V934" s="9" t="s">
        <v>7994</v>
      </c>
      <c r="W934" s="9"/>
      <c r="X934" s="9"/>
      <c r="Y934" s="9"/>
      <c r="Z934" s="9"/>
      <c r="AA934" s="9" t="s">
        <v>7995</v>
      </c>
      <c r="AB934" s="9" t="s">
        <v>3583</v>
      </c>
      <c r="AC934" s="9" t="s">
        <v>3584</v>
      </c>
      <c r="AD934" s="9" t="s">
        <v>7996</v>
      </c>
      <c r="AE934" s="9" t="s">
        <v>3583</v>
      </c>
      <c r="AF934" s="9" t="s">
        <v>3584</v>
      </c>
      <c r="AG934" s="9" t="s">
        <v>7997</v>
      </c>
      <c r="AH934" s="9" t="s">
        <v>91</v>
      </c>
      <c r="AI934" s="9" t="s">
        <v>91</v>
      </c>
      <c r="AJ934" s="9" t="s">
        <v>91</v>
      </c>
      <c r="AK934" s="9" t="s">
        <v>91</v>
      </c>
      <c r="AL934" s="9" t="s">
        <v>90</v>
      </c>
      <c r="AM934" s="9" t="s">
        <v>91</v>
      </c>
      <c r="AN934" s="9" t="s">
        <v>7998</v>
      </c>
      <c r="AO934" s="19" t="e">
        <f>EDATE(Table2[[#This Row],[Licensed to]], -13)</f>
        <v>#VALUE!</v>
      </c>
      <c r="AP934" s="19" t="e">
        <f>EDATE(Table2[[#This Row],[Licensed to]],-4)</f>
        <v>#VALUE!</v>
      </c>
      <c r="AQ934" s="19" t="e">
        <f>EDATE(Table2[[#This Row],[Licensed to]], -13)</f>
        <v>#VALUE!</v>
      </c>
      <c r="AR934" s="19" t="e">
        <f>EDATE(Table2[[#This Row],[Licensed to]],-4)</f>
        <v>#VALUE!</v>
      </c>
    </row>
    <row r="935" spans="1:48" ht="15" customHeight="1">
      <c r="A935" s="9" t="s">
        <v>7999</v>
      </c>
      <c r="B935" s="33">
        <v>34926</v>
      </c>
      <c r="C935" s="44">
        <v>38785</v>
      </c>
      <c r="D935" s="33">
        <f>Table3[[#This Row],[Closed Date]]+ (7*365)</f>
        <v>41340</v>
      </c>
      <c r="E935" s="33">
        <v>45817</v>
      </c>
      <c r="F935" s="32"/>
      <c r="G935" s="32"/>
      <c r="H935" s="32">
        <v>361872</v>
      </c>
      <c r="I935" s="33">
        <v>38374</v>
      </c>
      <c r="J935" s="33">
        <v>39103</v>
      </c>
      <c r="K935" s="32"/>
      <c r="L935" s="32" t="s">
        <v>809</v>
      </c>
      <c r="M935" s="32" t="s">
        <v>169</v>
      </c>
      <c r="N935" s="32">
        <v>2</v>
      </c>
      <c r="O935" s="9" t="s">
        <v>857</v>
      </c>
      <c r="P935" s="9" t="s">
        <v>3043</v>
      </c>
      <c r="Q935" s="9" t="s">
        <v>8000</v>
      </c>
      <c r="R935" s="9"/>
      <c r="S935" s="9"/>
      <c r="T935" s="9"/>
      <c r="U935" s="9"/>
      <c r="V935" s="9" t="s">
        <v>8001</v>
      </c>
      <c r="W935" s="9"/>
      <c r="X935" s="9"/>
      <c r="Y935" s="9"/>
      <c r="Z935" s="9"/>
      <c r="AA935" s="9" t="s">
        <v>8002</v>
      </c>
      <c r="AB935" s="9" t="s">
        <v>87</v>
      </c>
      <c r="AC935" s="9" t="s">
        <v>272</v>
      </c>
      <c r="AD935" s="9" t="s">
        <v>8002</v>
      </c>
      <c r="AE935" s="9" t="s">
        <v>87</v>
      </c>
      <c r="AF935" s="9" t="s">
        <v>272</v>
      </c>
      <c r="AG935" s="9" t="s">
        <v>6656</v>
      </c>
      <c r="AH935" s="9" t="s">
        <v>91</v>
      </c>
      <c r="AI935" s="9" t="s">
        <v>91</v>
      </c>
      <c r="AJ935" s="9" t="s">
        <v>91</v>
      </c>
      <c r="AK935" s="9" t="s">
        <v>91</v>
      </c>
      <c r="AL935" s="9" t="s">
        <v>91</v>
      </c>
      <c r="AM935" s="9" t="s">
        <v>91</v>
      </c>
      <c r="AN935" s="9" t="s">
        <v>807</v>
      </c>
      <c r="AO935" s="19" t="e">
        <f>EDATE(Table2[[#This Row],[Licensed to]], -13)</f>
        <v>#VALUE!</v>
      </c>
      <c r="AP935" s="19" t="e">
        <f>EDATE(Table2[[#This Row],[Licensed to]],-4)</f>
        <v>#VALUE!</v>
      </c>
      <c r="AQ935" s="19" t="e">
        <f>EDATE(Table2[[#This Row],[Licensed to]], -13)</f>
        <v>#VALUE!</v>
      </c>
      <c r="AR935" s="19" t="e">
        <f>EDATE(Table2[[#This Row],[Licensed to]],-4)</f>
        <v>#VALUE!</v>
      </c>
    </row>
    <row r="936" spans="1:48" ht="15" customHeight="1">
      <c r="A936" s="9" t="s">
        <v>8003</v>
      </c>
      <c r="B936" s="33">
        <v>35717</v>
      </c>
      <c r="C936" s="44">
        <v>39703</v>
      </c>
      <c r="D936" s="33">
        <f>Table3[[#This Row],[Closed Date]]+ (7*365)</f>
        <v>42258</v>
      </c>
      <c r="E936" s="33">
        <v>45817</v>
      </c>
      <c r="F936" s="32"/>
      <c r="G936" s="32"/>
      <c r="H936" s="32">
        <v>100093</v>
      </c>
      <c r="I936" s="33">
        <v>39064</v>
      </c>
      <c r="J936" s="33">
        <v>39794</v>
      </c>
      <c r="K936" s="32"/>
      <c r="L936" s="32" t="s">
        <v>93</v>
      </c>
      <c r="M936" s="32" t="s">
        <v>74</v>
      </c>
      <c r="N936" s="32">
        <v>2</v>
      </c>
      <c r="O936" s="9"/>
      <c r="P936" s="9" t="s">
        <v>8004</v>
      </c>
      <c r="Q936" s="9" t="s">
        <v>288</v>
      </c>
      <c r="R936" s="9" t="s">
        <v>4047</v>
      </c>
      <c r="S936" s="9" t="s">
        <v>288</v>
      </c>
      <c r="T936" s="9"/>
      <c r="U936" s="9"/>
      <c r="V936" s="9" t="s">
        <v>8005</v>
      </c>
      <c r="W936" s="9"/>
      <c r="X936" s="9"/>
      <c r="Y936" s="9"/>
      <c r="Z936" s="9" t="s">
        <v>8006</v>
      </c>
      <c r="AA936" s="9" t="s">
        <v>8007</v>
      </c>
      <c r="AB936" s="9" t="s">
        <v>1157</v>
      </c>
      <c r="AC936" s="9" t="s">
        <v>1158</v>
      </c>
      <c r="AD936" s="9" t="s">
        <v>8008</v>
      </c>
      <c r="AE936" s="9" t="s">
        <v>238</v>
      </c>
      <c r="AF936" s="9" t="s">
        <v>105</v>
      </c>
      <c r="AG936" s="9" t="s">
        <v>8009</v>
      </c>
      <c r="AH936" s="9" t="s">
        <v>91</v>
      </c>
      <c r="AI936" s="9" t="s">
        <v>91</v>
      </c>
      <c r="AJ936" s="9" t="s">
        <v>91</v>
      </c>
      <c r="AK936" s="9" t="s">
        <v>91</v>
      </c>
      <c r="AL936" s="9" t="s">
        <v>90</v>
      </c>
      <c r="AM936" s="9" t="s">
        <v>91</v>
      </c>
      <c r="AN936" s="9" t="s">
        <v>1494</v>
      </c>
      <c r="AO936" s="19" t="e">
        <f>EDATE(Table2[[#This Row],[Licensed to]], -13)</f>
        <v>#VALUE!</v>
      </c>
      <c r="AP936" s="19" t="e">
        <f>EDATE(Table2[[#This Row],[Licensed to]],-4)</f>
        <v>#VALUE!</v>
      </c>
      <c r="AQ936" s="19" t="e">
        <f>EDATE(Table2[[#This Row],[Licensed to]], -13)</f>
        <v>#VALUE!</v>
      </c>
      <c r="AR936" s="19" t="e">
        <f>EDATE(Table2[[#This Row],[Licensed to]],-4)</f>
        <v>#VALUE!</v>
      </c>
    </row>
    <row r="937" spans="1:48" ht="15" customHeight="1">
      <c r="A937" s="9" t="s">
        <v>8010</v>
      </c>
      <c r="B937" s="33">
        <v>43413</v>
      </c>
      <c r="C937" s="44">
        <v>44408</v>
      </c>
      <c r="D937" s="33">
        <f>Table3[[#This Row],[Closed Date]]+ (7*365)</f>
        <v>46963</v>
      </c>
      <c r="E937" s="33"/>
      <c r="F937" s="32"/>
      <c r="G937" s="32">
        <v>24180</v>
      </c>
      <c r="H937" s="32">
        <v>101306</v>
      </c>
      <c r="I937" s="33">
        <v>44319</v>
      </c>
      <c r="J937" s="33">
        <v>44500</v>
      </c>
      <c r="K937" s="32"/>
      <c r="L937" s="32" t="s">
        <v>93</v>
      </c>
      <c r="M937" s="32" t="s">
        <v>485</v>
      </c>
      <c r="N937" s="32">
        <v>5</v>
      </c>
      <c r="O937" s="9" t="s">
        <v>8011</v>
      </c>
      <c r="P937" s="9" t="s">
        <v>1478</v>
      </c>
      <c r="Q937" s="9" t="s">
        <v>8012</v>
      </c>
      <c r="R937" s="9" t="s">
        <v>230</v>
      </c>
      <c r="S937" s="9" t="s">
        <v>4858</v>
      </c>
      <c r="T937" s="9"/>
      <c r="U937" s="9"/>
      <c r="V937" s="9" t="s">
        <v>8013</v>
      </c>
      <c r="W937" s="9" t="s">
        <v>8013</v>
      </c>
      <c r="X937" s="9" t="s">
        <v>8013</v>
      </c>
      <c r="Y937" s="9" t="s">
        <v>8014</v>
      </c>
      <c r="Z937" s="9" t="s">
        <v>8015</v>
      </c>
      <c r="AA937" s="9" t="s">
        <v>8016</v>
      </c>
      <c r="AB937" s="9" t="s">
        <v>87</v>
      </c>
      <c r="AC937" s="9" t="s">
        <v>225</v>
      </c>
      <c r="AD937" s="9" t="s">
        <v>8017</v>
      </c>
      <c r="AE937" s="9" t="s">
        <v>87</v>
      </c>
      <c r="AF937" s="9" t="s">
        <v>272</v>
      </c>
      <c r="AG937" s="9" t="s">
        <v>8018</v>
      </c>
      <c r="AH937" s="9" t="s">
        <v>91</v>
      </c>
      <c r="AI937" s="9" t="s">
        <v>91</v>
      </c>
      <c r="AJ937" s="9" t="s">
        <v>91</v>
      </c>
      <c r="AK937" s="9" t="s">
        <v>90</v>
      </c>
      <c r="AL937" s="9" t="s">
        <v>91</v>
      </c>
      <c r="AM937" s="9" t="s">
        <v>91</v>
      </c>
      <c r="AN937" s="9"/>
      <c r="AO937" s="19" t="e">
        <f>EDATE(Table2[[#This Row],[Licensed to]], -13)</f>
        <v>#VALUE!</v>
      </c>
      <c r="AP937" s="19" t="e">
        <f>EDATE(Table2[[#This Row],[Licensed to]],-4)</f>
        <v>#VALUE!</v>
      </c>
      <c r="AQ937" s="19" t="e">
        <f>EDATE(Table2[[#This Row],[Licensed to]], -13)</f>
        <v>#VALUE!</v>
      </c>
      <c r="AR937" s="19" t="e">
        <f>EDATE(Table2[[#This Row],[Licensed to]],-4)</f>
        <v>#VALUE!</v>
      </c>
    </row>
    <row r="938" spans="1:48" s="9" customFormat="1" ht="15" customHeight="1">
      <c r="A938" s="22" t="s">
        <v>8019</v>
      </c>
      <c r="B938" s="76">
        <v>37974</v>
      </c>
      <c r="C938" s="48">
        <v>38686</v>
      </c>
      <c r="D938" s="33">
        <f>Table3[[#This Row],[Closed Date]]+ (7*365)</f>
        <v>41241</v>
      </c>
      <c r="E938" s="33" t="s">
        <v>541</v>
      </c>
      <c r="F938" s="32"/>
      <c r="G938" s="32"/>
      <c r="H938" s="32">
        <v>100322</v>
      </c>
      <c r="I938" s="33">
        <v>38271</v>
      </c>
      <c r="J938" s="33">
        <v>38686</v>
      </c>
      <c r="K938" s="32"/>
      <c r="L938" s="32" t="s">
        <v>73</v>
      </c>
      <c r="M938" s="32" t="s">
        <v>74</v>
      </c>
      <c r="N938" s="32">
        <v>3</v>
      </c>
      <c r="O938" s="9" t="s">
        <v>445</v>
      </c>
      <c r="P938" s="9" t="s">
        <v>8020</v>
      </c>
      <c r="Q938" s="9" t="s">
        <v>8021</v>
      </c>
      <c r="V938" s="9" t="s">
        <v>8022</v>
      </c>
      <c r="AA938" s="9" t="s">
        <v>8023</v>
      </c>
      <c r="AB938" s="9" t="s">
        <v>84</v>
      </c>
      <c r="AC938" s="9" t="s">
        <v>85</v>
      </c>
      <c r="AD938" s="9" t="s">
        <v>8023</v>
      </c>
      <c r="AE938" s="9" t="s">
        <v>84</v>
      </c>
      <c r="AF938" s="9" t="s">
        <v>85</v>
      </c>
      <c r="AG938" s="9" t="s">
        <v>8024</v>
      </c>
      <c r="AH938" s="9" t="s">
        <v>91</v>
      </c>
      <c r="AI938" s="9" t="s">
        <v>91</v>
      </c>
      <c r="AJ938" s="9" t="s">
        <v>91</v>
      </c>
      <c r="AK938" s="9" t="s">
        <v>91</v>
      </c>
      <c r="AL938" s="9" t="s">
        <v>91</v>
      </c>
      <c r="AM938" s="9" t="s">
        <v>91</v>
      </c>
      <c r="AN938" s="9" t="s">
        <v>8025</v>
      </c>
      <c r="AO938" s="50" t="e">
        <f>EDATE(Table2[[#This Row],[Licensed to]], -13)</f>
        <v>#VALUE!</v>
      </c>
      <c r="AP938" s="50" t="e">
        <f>EDATE(Table2[[#This Row],[Licensed to]],-4)</f>
        <v>#VALUE!</v>
      </c>
      <c r="AQ938" s="43" t="e">
        <f>EDATE(Table2[[#This Row],[Licensed to]], -13)</f>
        <v>#VALUE!</v>
      </c>
      <c r="AR938" s="43" t="e">
        <f>EDATE(Table2[[#This Row],[Licensed to]],-4)</f>
        <v>#VALUE!</v>
      </c>
      <c r="AS938"/>
      <c r="AT938"/>
      <c r="AU938"/>
      <c r="AV938"/>
    </row>
    <row r="939" spans="1:48" s="9" customFormat="1" ht="15" customHeight="1">
      <c r="A939" s="9" t="s">
        <v>8026</v>
      </c>
      <c r="B939" s="33">
        <v>40023</v>
      </c>
      <c r="C939" s="47">
        <v>40787</v>
      </c>
      <c r="D939" s="33">
        <f>Table3[[#This Row],[Closed Date]]+ (7*365)</f>
        <v>43342</v>
      </c>
      <c r="E939" s="33"/>
      <c r="F939" s="32"/>
      <c r="G939" s="32"/>
      <c r="H939" s="32">
        <v>100781</v>
      </c>
      <c r="I939" s="33">
        <v>40387</v>
      </c>
      <c r="J939" s="33">
        <v>41121</v>
      </c>
      <c r="K939" s="32"/>
      <c r="L939" s="32" t="s">
        <v>93</v>
      </c>
      <c r="M939" s="32" t="s">
        <v>169</v>
      </c>
      <c r="N939" s="32">
        <v>3</v>
      </c>
      <c r="O939" s="9" t="s">
        <v>8027</v>
      </c>
      <c r="P939" s="9" t="s">
        <v>8028</v>
      </c>
      <c r="Q939" s="9" t="s">
        <v>8029</v>
      </c>
      <c r="R939" s="9" t="s">
        <v>3812</v>
      </c>
      <c r="S939" s="9" t="s">
        <v>8030</v>
      </c>
      <c r="V939" s="9" t="s">
        <v>8031</v>
      </c>
      <c r="Z939" s="9" t="s">
        <v>8032</v>
      </c>
      <c r="AA939" s="9" t="s">
        <v>8033</v>
      </c>
      <c r="AB939" s="9" t="s">
        <v>104</v>
      </c>
      <c r="AC939" s="9" t="s">
        <v>105</v>
      </c>
      <c r="AD939" s="9" t="s">
        <v>8033</v>
      </c>
      <c r="AE939" s="9" t="s">
        <v>104</v>
      </c>
      <c r="AF939" s="9" t="s">
        <v>105</v>
      </c>
      <c r="AG939" s="9" t="s">
        <v>8034</v>
      </c>
      <c r="AH939" s="9" t="s">
        <v>91</v>
      </c>
      <c r="AI939" s="9" t="s">
        <v>91</v>
      </c>
      <c r="AJ939" s="9" t="s">
        <v>91</v>
      </c>
      <c r="AK939" s="9" t="s">
        <v>91</v>
      </c>
      <c r="AL939" s="9" t="s">
        <v>91</v>
      </c>
      <c r="AM939" s="9" t="s">
        <v>91</v>
      </c>
      <c r="AN939" s="9" t="s">
        <v>8035</v>
      </c>
      <c r="AO939" s="19" t="e">
        <f>EDATE(Table2[[#This Row],[Licensed to]], -13)</f>
        <v>#VALUE!</v>
      </c>
      <c r="AP939" s="19" t="e">
        <f>EDATE(Table2[[#This Row],[Licensed to]],-4)</f>
        <v>#VALUE!</v>
      </c>
      <c r="AQ939" s="43" t="e">
        <f>EDATE(Table2[[#This Row],[Licensed to]], -13)</f>
        <v>#VALUE!</v>
      </c>
      <c r="AR939" s="43" t="e">
        <f>EDATE(Table2[[#This Row],[Licensed to]],-4)</f>
        <v>#VALUE!</v>
      </c>
      <c r="AS939"/>
      <c r="AT939"/>
      <c r="AU939"/>
      <c r="AV939"/>
    </row>
    <row r="940" spans="1:48" s="9" customFormat="1" ht="15" customHeight="1">
      <c r="A940" s="9" t="s">
        <v>8036</v>
      </c>
      <c r="B940" s="33">
        <v>40256</v>
      </c>
      <c r="C940" s="47">
        <v>41729</v>
      </c>
      <c r="D940" s="33">
        <f>Table3[[#This Row],[Closed Date]]+ (7*365)</f>
        <v>44284</v>
      </c>
      <c r="E940" s="33"/>
      <c r="F940" s="32"/>
      <c r="G940" s="32"/>
      <c r="H940" s="32">
        <v>100839</v>
      </c>
      <c r="I940" s="33">
        <v>40968</v>
      </c>
      <c r="J940" s="33">
        <v>41698</v>
      </c>
      <c r="K940" s="33">
        <v>41729</v>
      </c>
      <c r="L940" s="32" t="s">
        <v>93</v>
      </c>
      <c r="M940" s="32" t="s">
        <v>74</v>
      </c>
      <c r="N940" s="32">
        <v>2</v>
      </c>
      <c r="O940" s="9" t="s">
        <v>8037</v>
      </c>
      <c r="P940" s="9" t="s">
        <v>8038</v>
      </c>
      <c r="Q940" s="9" t="s">
        <v>8039</v>
      </c>
      <c r="R940" s="9" t="s">
        <v>8040</v>
      </c>
      <c r="S940" s="9" t="s">
        <v>8039</v>
      </c>
      <c r="T940" s="9" t="s">
        <v>8039</v>
      </c>
      <c r="U940" s="9" t="s">
        <v>8040</v>
      </c>
      <c r="V940" s="9" t="s">
        <v>8041</v>
      </c>
      <c r="Z940" s="9" t="s">
        <v>8042</v>
      </c>
      <c r="AA940" s="9" t="s">
        <v>8043</v>
      </c>
      <c r="AB940" s="9" t="s">
        <v>87</v>
      </c>
      <c r="AC940" s="9" t="s">
        <v>138</v>
      </c>
      <c r="AD940" s="9" t="s">
        <v>8043</v>
      </c>
      <c r="AE940" s="9" t="s">
        <v>87</v>
      </c>
      <c r="AF940" s="9" t="s">
        <v>138</v>
      </c>
      <c r="AG940" s="9" t="s">
        <v>8044</v>
      </c>
      <c r="AH940" s="9" t="s">
        <v>91</v>
      </c>
      <c r="AI940" s="9" t="s">
        <v>91</v>
      </c>
      <c r="AJ940" s="9" t="s">
        <v>91</v>
      </c>
      <c r="AK940" s="9" t="s">
        <v>91</v>
      </c>
      <c r="AL940" s="9" t="s">
        <v>90</v>
      </c>
      <c r="AM940" s="9" t="s">
        <v>91</v>
      </c>
      <c r="AN940" s="9" t="s">
        <v>8045</v>
      </c>
      <c r="AO940" s="19" t="e">
        <f>EDATE(Table2[[#This Row],[Licensed to]], -13)</f>
        <v>#VALUE!</v>
      </c>
      <c r="AP940" s="19" t="e">
        <f>EDATE(Table2[[#This Row],[Licensed to]],-4)</f>
        <v>#VALUE!</v>
      </c>
      <c r="AQ940" s="43" t="e">
        <f>EDATE(Table2[[#This Row],[Licensed to]], -13)</f>
        <v>#VALUE!</v>
      </c>
      <c r="AR940" s="43" t="e">
        <f>EDATE(Table2[[#This Row],[Licensed to]],-4)</f>
        <v>#VALUE!</v>
      </c>
      <c r="AS940"/>
      <c r="AT940"/>
      <c r="AU940"/>
      <c r="AV940"/>
    </row>
    <row r="941" spans="1:48" s="9" customFormat="1" ht="15" customHeight="1">
      <c r="A941" s="9" t="s">
        <v>8046</v>
      </c>
      <c r="B941" s="33">
        <v>42439</v>
      </c>
      <c r="C941" s="47">
        <v>44985</v>
      </c>
      <c r="D941" s="33">
        <f>Table3[[#This Row],[Closed Date]]+ (7*365)</f>
        <v>47540</v>
      </c>
      <c r="E941" s="33"/>
      <c r="F941" s="32"/>
      <c r="G941" s="32">
        <v>17650</v>
      </c>
      <c r="H941" s="32">
        <v>101212</v>
      </c>
      <c r="I941" s="33">
        <v>43525</v>
      </c>
      <c r="J941" s="33">
        <v>44255</v>
      </c>
      <c r="K941" s="33">
        <v>44985</v>
      </c>
      <c r="L941" s="32" t="s">
        <v>93</v>
      </c>
      <c r="M941" s="32" t="s">
        <v>74</v>
      </c>
      <c r="N941" s="32">
        <v>4</v>
      </c>
      <c r="O941" s="9" t="s">
        <v>2497</v>
      </c>
      <c r="P941" s="9" t="s">
        <v>2498</v>
      </c>
      <c r="Q941" s="9" t="s">
        <v>2499</v>
      </c>
      <c r="R941" s="9" t="s">
        <v>2500</v>
      </c>
      <c r="S941" s="9" t="s">
        <v>2501</v>
      </c>
      <c r="V941" s="9" t="s">
        <v>2502</v>
      </c>
      <c r="X941" s="9" t="s">
        <v>2503</v>
      </c>
      <c r="Y941" s="9" t="s">
        <v>2504</v>
      </c>
      <c r="Z941" s="9" t="s">
        <v>2505</v>
      </c>
      <c r="AA941" s="9" t="s">
        <v>2506</v>
      </c>
      <c r="AB941" s="9" t="s">
        <v>238</v>
      </c>
      <c r="AC941" s="9" t="s">
        <v>241</v>
      </c>
      <c r="AD941" s="9" t="s">
        <v>8047</v>
      </c>
      <c r="AE941" s="9" t="s">
        <v>238</v>
      </c>
      <c r="AF941" s="9" t="s">
        <v>241</v>
      </c>
      <c r="AG941" s="9" t="s">
        <v>2508</v>
      </c>
      <c r="AH941" s="9" t="s">
        <v>90</v>
      </c>
      <c r="AI941" s="9" t="s">
        <v>91</v>
      </c>
      <c r="AJ941" s="9" t="s">
        <v>91</v>
      </c>
      <c r="AK941" s="9" t="s">
        <v>91</v>
      </c>
      <c r="AL941" s="9" t="s">
        <v>91</v>
      </c>
      <c r="AM941" s="9" t="s">
        <v>90</v>
      </c>
      <c r="AN941" s="9" t="s">
        <v>274</v>
      </c>
      <c r="AO941" s="19" t="e">
        <f>EDATE(Table2[[#This Row],[Licensed to]], -13)</f>
        <v>#VALUE!</v>
      </c>
      <c r="AP941" s="19" t="e">
        <f>EDATE(Table2[[#This Row],[Licensed to]],-4)</f>
        <v>#VALUE!</v>
      </c>
      <c r="AQ941" s="43" t="e">
        <f>EDATE(Table2[[#This Row],[Licensed to]], -13)</f>
        <v>#VALUE!</v>
      </c>
      <c r="AR941" s="43" t="e">
        <f>EDATE(Table2[[#This Row],[Licensed to]],-4)</f>
        <v>#VALUE!</v>
      </c>
      <c r="AS941"/>
      <c r="AT941"/>
      <c r="AU941"/>
      <c r="AV941"/>
    </row>
    <row r="942" spans="1:48" ht="15" customHeight="1">
      <c r="A942" s="9" t="s">
        <v>8048</v>
      </c>
      <c r="B942" s="33">
        <v>38722</v>
      </c>
      <c r="C942" s="47">
        <v>44764</v>
      </c>
      <c r="D942" s="33">
        <f>Table3[[#This Row],[Closed Date]]+ (7*365)</f>
        <v>47319</v>
      </c>
      <c r="E942" s="33"/>
      <c r="F942" s="32"/>
      <c r="G942" s="32">
        <v>14207</v>
      </c>
      <c r="H942" s="32">
        <v>100484</v>
      </c>
      <c r="I942" s="33">
        <v>43497</v>
      </c>
      <c r="J942" s="33">
        <v>44227</v>
      </c>
      <c r="K942" s="33">
        <v>44773</v>
      </c>
      <c r="L942" s="32" t="s">
        <v>93</v>
      </c>
      <c r="M942" s="32" t="s">
        <v>74</v>
      </c>
      <c r="N942" s="32">
        <v>1</v>
      </c>
      <c r="O942" s="9" t="s">
        <v>8049</v>
      </c>
      <c r="P942" s="9" t="s">
        <v>8050</v>
      </c>
      <c r="Q942" s="9" t="s">
        <v>2062</v>
      </c>
      <c r="R942" s="9" t="s">
        <v>2060</v>
      </c>
      <c r="S942" s="9" t="s">
        <v>2061</v>
      </c>
      <c r="T942" s="9"/>
      <c r="U942" s="9"/>
      <c r="V942" s="9" t="s">
        <v>8051</v>
      </c>
      <c r="W942" s="9"/>
      <c r="X942" s="9"/>
      <c r="Y942" s="9"/>
      <c r="Z942" s="9" t="s">
        <v>8052</v>
      </c>
      <c r="AA942" s="9" t="s">
        <v>8053</v>
      </c>
      <c r="AB942" s="9" t="s">
        <v>238</v>
      </c>
      <c r="AC942" s="9" t="s">
        <v>239</v>
      </c>
      <c r="AD942" s="9" t="s">
        <v>8054</v>
      </c>
      <c r="AE942" s="9" t="s">
        <v>238</v>
      </c>
      <c r="AF942" s="9" t="s">
        <v>241</v>
      </c>
      <c r="AG942" s="9" t="s">
        <v>8055</v>
      </c>
      <c r="AH942" s="9" t="s">
        <v>91</v>
      </c>
      <c r="AI942" s="9" t="s">
        <v>91</v>
      </c>
      <c r="AJ942" s="9" t="s">
        <v>91</v>
      </c>
      <c r="AK942" s="9" t="s">
        <v>91</v>
      </c>
      <c r="AL942" s="9" t="s">
        <v>91</v>
      </c>
      <c r="AM942" s="9" t="s">
        <v>90</v>
      </c>
      <c r="AN942" s="9" t="s">
        <v>274</v>
      </c>
      <c r="AO942" s="19" t="e">
        <f>EDATE(Table2[[#This Row],[Licensed to]], -13)</f>
        <v>#VALUE!</v>
      </c>
      <c r="AP942" s="19" t="e">
        <f>EDATE(Table2[[#This Row],[Licensed to]],-4)</f>
        <v>#VALUE!</v>
      </c>
      <c r="AQ942" s="43" t="e">
        <f>EDATE(Table2[[#This Row],[Licensed to]], -13)</f>
        <v>#VALUE!</v>
      </c>
      <c r="AR942" s="43" t="e">
        <f>EDATE(Table2[[#This Row],[Licensed to]],-4)</f>
        <v>#VALUE!</v>
      </c>
    </row>
    <row r="943" spans="1:48" ht="15" customHeight="1">
      <c r="A943" s="9" t="s">
        <v>8056</v>
      </c>
      <c r="B943" s="32"/>
      <c r="C943" s="47">
        <v>40294</v>
      </c>
      <c r="D943" s="33">
        <f>Table3[[#This Row],[Closed Date]]+ (7*365)</f>
        <v>42849</v>
      </c>
      <c r="E943" s="42">
        <v>45817</v>
      </c>
      <c r="F943" s="49"/>
      <c r="G943" s="49"/>
      <c r="H943" s="49">
        <v>261</v>
      </c>
      <c r="I943" s="42">
        <v>40045</v>
      </c>
      <c r="J943" s="42">
        <v>40774</v>
      </c>
      <c r="K943" s="49"/>
      <c r="L943" s="49" t="s">
        <v>93</v>
      </c>
      <c r="M943" s="49" t="s">
        <v>94</v>
      </c>
      <c r="N943" s="49">
        <v>5</v>
      </c>
      <c r="O943" s="21"/>
      <c r="P943" s="21" t="s">
        <v>8057</v>
      </c>
      <c r="Q943" s="21" t="s">
        <v>8058</v>
      </c>
      <c r="R943" s="21" t="s">
        <v>8059</v>
      </c>
      <c r="S943" s="21" t="s">
        <v>312</v>
      </c>
      <c r="T943" s="21"/>
      <c r="U943" s="21"/>
      <c r="V943" s="21" t="s">
        <v>8060</v>
      </c>
      <c r="W943" s="21"/>
      <c r="X943" s="21"/>
      <c r="Y943" s="21"/>
      <c r="Z943" s="21" t="s">
        <v>8061</v>
      </c>
      <c r="AA943" s="21" t="s">
        <v>8062</v>
      </c>
      <c r="AB943" s="21" t="s">
        <v>87</v>
      </c>
      <c r="AC943" s="21" t="s">
        <v>212</v>
      </c>
      <c r="AD943" s="21" t="s">
        <v>8063</v>
      </c>
      <c r="AE943" s="21" t="s">
        <v>87</v>
      </c>
      <c r="AF943" s="21" t="s">
        <v>212</v>
      </c>
      <c r="AG943" s="21" t="s">
        <v>322</v>
      </c>
      <c r="AH943" s="21" t="s">
        <v>91</v>
      </c>
      <c r="AI943" s="21" t="s">
        <v>91</v>
      </c>
      <c r="AJ943" s="21" t="s">
        <v>91</v>
      </c>
      <c r="AK943" s="21" t="s">
        <v>91</v>
      </c>
      <c r="AL943" s="21" t="s">
        <v>91</v>
      </c>
      <c r="AM943" s="21" t="s">
        <v>91</v>
      </c>
      <c r="AN943" s="21" t="s">
        <v>8064</v>
      </c>
      <c r="AO943" s="19" t="e">
        <f>EDATE(Table2[[#This Row],[Licensed to]], -13)</f>
        <v>#VALUE!</v>
      </c>
      <c r="AP943" s="19" t="e">
        <f>EDATE(Table2[[#This Row],[Licensed to]],-4)</f>
        <v>#VALUE!</v>
      </c>
      <c r="AQ943" s="43" t="e">
        <f>EDATE(Table2[[#This Row],[Licensed to]], -13)</f>
        <v>#VALUE!</v>
      </c>
      <c r="AR943" s="43" t="e">
        <f>EDATE(Table2[[#This Row],[Licensed to]],-4)</f>
        <v>#VALUE!</v>
      </c>
    </row>
    <row r="944" spans="1:48" ht="15" customHeight="1">
      <c r="A944" s="21" t="s">
        <v>8065</v>
      </c>
      <c r="B944" s="42">
        <v>44208</v>
      </c>
      <c r="C944" s="77">
        <v>44377</v>
      </c>
      <c r="D944" s="33">
        <f>Table3[[#This Row],[Closed Date]]+ (7*365)</f>
        <v>46932</v>
      </c>
      <c r="E944" s="42"/>
      <c r="F944" s="49"/>
      <c r="G944" s="49">
        <v>24464</v>
      </c>
      <c r="H944" s="49">
        <v>101431</v>
      </c>
      <c r="I944" s="42">
        <v>44208</v>
      </c>
      <c r="J944" s="42">
        <v>44377</v>
      </c>
      <c r="K944" s="49"/>
      <c r="L944" s="49" t="s">
        <v>73</v>
      </c>
      <c r="M944" s="49" t="s">
        <v>74</v>
      </c>
      <c r="N944" s="49">
        <v>5</v>
      </c>
      <c r="O944" s="21" t="s">
        <v>5464</v>
      </c>
      <c r="P944" s="21" t="s">
        <v>2313</v>
      </c>
      <c r="Q944" s="21" t="s">
        <v>8066</v>
      </c>
      <c r="R944" s="21" t="s">
        <v>8067</v>
      </c>
      <c r="S944" s="21" t="s">
        <v>8068</v>
      </c>
      <c r="T944" s="21"/>
      <c r="U944" s="21"/>
      <c r="V944" s="21" t="s">
        <v>8069</v>
      </c>
      <c r="W944" s="21"/>
      <c r="X944" s="21" t="s">
        <v>8070</v>
      </c>
      <c r="Y944" s="21"/>
      <c r="Z944" s="21" t="s">
        <v>8071</v>
      </c>
      <c r="AA944" s="21" t="s">
        <v>8072</v>
      </c>
      <c r="AB944" s="21" t="s">
        <v>5124</v>
      </c>
      <c r="AC944" s="21" t="s">
        <v>5125</v>
      </c>
      <c r="AD944" s="21" t="s">
        <v>8073</v>
      </c>
      <c r="AE944" s="21" t="s">
        <v>5124</v>
      </c>
      <c r="AF944" s="21" t="s">
        <v>5125</v>
      </c>
      <c r="AG944" s="21" t="s">
        <v>8074</v>
      </c>
      <c r="AH944" s="21" t="s">
        <v>91</v>
      </c>
      <c r="AI944" s="21" t="s">
        <v>91</v>
      </c>
      <c r="AJ944" s="21" t="s">
        <v>91</v>
      </c>
      <c r="AK944" s="21" t="s">
        <v>91</v>
      </c>
      <c r="AL944" s="21" t="s">
        <v>91</v>
      </c>
      <c r="AM944" s="21" t="s">
        <v>91</v>
      </c>
      <c r="AN944" s="21" t="s">
        <v>8075</v>
      </c>
      <c r="AO944" s="75" t="e">
        <f>EDATE(Table2[[#This Row],[Licensed to]], -13)</f>
        <v>#VALUE!</v>
      </c>
      <c r="AP944" s="75" t="e">
        <f>EDATE(Table2[[#This Row],[Licensed to]],-4)</f>
        <v>#VALUE!</v>
      </c>
      <c r="AQ944" s="75" t="e">
        <f>EDATE(Table2[[#This Row],[Licensed to]], -13)</f>
        <v>#VALUE!</v>
      </c>
      <c r="AR944" s="75" t="e">
        <f>EDATE(Table2[[#This Row],[Licensed to]],-4)</f>
        <v>#VALUE!</v>
      </c>
    </row>
    <row r="945" spans="1:72" ht="15" customHeight="1">
      <c r="A945" s="21" t="s">
        <v>8076</v>
      </c>
      <c r="B945" s="42">
        <v>38657</v>
      </c>
      <c r="C945" s="77">
        <v>40177</v>
      </c>
      <c r="D945" s="33">
        <f>Table3[[#This Row],[Closed Date]]+ (7*365)</f>
        <v>42732</v>
      </c>
      <c r="E945" s="42">
        <v>45817</v>
      </c>
      <c r="F945" s="49"/>
      <c r="G945" s="49"/>
      <c r="H945" s="49">
        <v>100502</v>
      </c>
      <c r="I945" s="42">
        <v>39447</v>
      </c>
      <c r="J945" s="42">
        <v>40177</v>
      </c>
      <c r="K945" s="49"/>
      <c r="L945" s="49" t="s">
        <v>93</v>
      </c>
      <c r="M945" s="49" t="s">
        <v>74</v>
      </c>
      <c r="N945" s="49">
        <v>1</v>
      </c>
      <c r="O945" s="21" t="s">
        <v>5464</v>
      </c>
      <c r="P945" s="21" t="s">
        <v>257</v>
      </c>
      <c r="Q945" s="21" t="s">
        <v>8077</v>
      </c>
      <c r="R945" s="21" t="s">
        <v>8078</v>
      </c>
      <c r="S945" s="21" t="s">
        <v>8079</v>
      </c>
      <c r="T945" s="21"/>
      <c r="U945" s="21"/>
      <c r="V945" s="21" t="s">
        <v>8080</v>
      </c>
      <c r="W945" s="21"/>
      <c r="X945" s="21"/>
      <c r="Y945" s="21"/>
      <c r="Z945" s="21" t="s">
        <v>8081</v>
      </c>
      <c r="AA945" s="21" t="s">
        <v>8072</v>
      </c>
      <c r="AB945" s="21" t="s">
        <v>5124</v>
      </c>
      <c r="AC945" s="21" t="s">
        <v>5125</v>
      </c>
      <c r="AD945" s="21" t="s">
        <v>8082</v>
      </c>
      <c r="AE945" s="21" t="s">
        <v>5124</v>
      </c>
      <c r="AF945" s="21" t="s">
        <v>5125</v>
      </c>
      <c r="AG945" s="21" t="s">
        <v>8083</v>
      </c>
      <c r="AH945" s="21" t="s">
        <v>91</v>
      </c>
      <c r="AI945" s="21" t="s">
        <v>91</v>
      </c>
      <c r="AJ945" s="21" t="s">
        <v>91</v>
      </c>
      <c r="AK945" s="21" t="s">
        <v>91</v>
      </c>
      <c r="AL945" s="21" t="s">
        <v>90</v>
      </c>
      <c r="AM945" s="21" t="s">
        <v>91</v>
      </c>
      <c r="AN945" s="21"/>
      <c r="AO945" s="75" t="e">
        <f>EDATE(Table2[[#This Row],[Licensed to]], -13)</f>
        <v>#VALUE!</v>
      </c>
      <c r="AP945" s="75" t="e">
        <f>EDATE(Table2[[#This Row],[Licensed to]],-4)</f>
        <v>#VALUE!</v>
      </c>
      <c r="AQ945" s="75" t="e">
        <f>EDATE(Table2[[#This Row],[Licensed to]], -13)</f>
        <v>#VALUE!</v>
      </c>
      <c r="AR945" s="75" t="e">
        <f>EDATE(Table2[[#This Row],[Licensed to]],-4)</f>
        <v>#VALUE!</v>
      </c>
    </row>
    <row r="946" spans="1:72" ht="15" customHeight="1">
      <c r="A946" s="21" t="s">
        <v>8084</v>
      </c>
      <c r="B946" s="42">
        <v>38657</v>
      </c>
      <c r="C946" s="77">
        <v>40725</v>
      </c>
      <c r="D946" s="33">
        <f>Table3[[#This Row],[Closed Date]]+ (7*365)</f>
        <v>43280</v>
      </c>
      <c r="E946" s="42"/>
      <c r="F946" s="49"/>
      <c r="G946" s="49"/>
      <c r="H946" s="49">
        <v>100500</v>
      </c>
      <c r="I946" s="42">
        <v>40178</v>
      </c>
      <c r="J946" s="33">
        <v>40908</v>
      </c>
      <c r="K946" s="32"/>
      <c r="L946" s="32" t="s">
        <v>93</v>
      </c>
      <c r="M946" s="32" t="s">
        <v>74</v>
      </c>
      <c r="N946" s="32">
        <v>2</v>
      </c>
      <c r="O946" s="9" t="s">
        <v>5464</v>
      </c>
      <c r="P946" s="9" t="s">
        <v>8085</v>
      </c>
      <c r="Q946" s="9" t="s">
        <v>8086</v>
      </c>
      <c r="R946" s="9" t="s">
        <v>8078</v>
      </c>
      <c r="S946" s="9" t="s">
        <v>8079</v>
      </c>
      <c r="T946" s="9"/>
      <c r="U946" s="9"/>
      <c r="V946" s="9" t="s">
        <v>8087</v>
      </c>
      <c r="W946" s="9"/>
      <c r="X946" s="9"/>
      <c r="Y946" s="9"/>
      <c r="Z946" s="9" t="s">
        <v>8081</v>
      </c>
      <c r="AA946" s="9" t="s">
        <v>8072</v>
      </c>
      <c r="AB946" s="9" t="s">
        <v>5124</v>
      </c>
      <c r="AC946" s="9" t="s">
        <v>5125</v>
      </c>
      <c r="AD946" s="9" t="s">
        <v>8088</v>
      </c>
      <c r="AE946" s="9" t="s">
        <v>5124</v>
      </c>
      <c r="AF946" s="9" t="s">
        <v>5125</v>
      </c>
      <c r="AG946" s="9" t="s">
        <v>8088</v>
      </c>
      <c r="AH946" s="9" t="s">
        <v>91</v>
      </c>
      <c r="AI946" s="9" t="s">
        <v>91</v>
      </c>
      <c r="AJ946" s="9" t="s">
        <v>91</v>
      </c>
      <c r="AK946" s="9" t="s">
        <v>91</v>
      </c>
      <c r="AL946" s="21" t="s">
        <v>91</v>
      </c>
      <c r="AM946" s="21" t="s">
        <v>91</v>
      </c>
      <c r="AN946" s="21"/>
      <c r="AO946" s="75" t="e">
        <f>EDATE(Table2[[#This Row],[Licensed to]], -13)</f>
        <v>#VALUE!</v>
      </c>
      <c r="AP946" s="75" t="e">
        <f>EDATE(Table2[[#This Row],[Licensed to]],-4)</f>
        <v>#VALUE!</v>
      </c>
      <c r="AQ946" s="75" t="e">
        <f>EDATE(Table2[[#This Row],[Licensed to]], -13)</f>
        <v>#VALUE!</v>
      </c>
      <c r="AR946" s="75" t="e">
        <f>EDATE(Table2[[#This Row],[Licensed to]],-4)</f>
        <v>#VALUE!</v>
      </c>
    </row>
    <row r="947" spans="1:72" ht="15" customHeight="1">
      <c r="A947" s="21" t="s">
        <v>8089</v>
      </c>
      <c r="B947" s="42">
        <v>38657</v>
      </c>
      <c r="C947" s="77">
        <v>40725</v>
      </c>
      <c r="D947" s="33">
        <f>Table3[[#This Row],[Closed Date]]+ (7*365)</f>
        <v>43280</v>
      </c>
      <c r="E947" s="42"/>
      <c r="F947" s="49"/>
      <c r="G947" s="49"/>
      <c r="H947" s="49">
        <v>100501</v>
      </c>
      <c r="I947" s="42">
        <v>40178</v>
      </c>
      <c r="J947" s="33">
        <v>40908</v>
      </c>
      <c r="K947" s="32"/>
      <c r="L947" s="32" t="s">
        <v>93</v>
      </c>
      <c r="M947" s="32" t="s">
        <v>74</v>
      </c>
      <c r="N947" s="32">
        <v>2</v>
      </c>
      <c r="O947" s="9" t="s">
        <v>5464</v>
      </c>
      <c r="P947" s="9" t="s">
        <v>8085</v>
      </c>
      <c r="Q947" s="9" t="s">
        <v>8086</v>
      </c>
      <c r="R947" s="9" t="s">
        <v>8078</v>
      </c>
      <c r="S947" s="9" t="s">
        <v>8079</v>
      </c>
      <c r="T947" s="9"/>
      <c r="U947" s="9"/>
      <c r="V947" s="9" t="s">
        <v>8087</v>
      </c>
      <c r="W947" s="9"/>
      <c r="X947" s="9"/>
      <c r="Y947" s="9"/>
      <c r="Z947" s="9" t="s">
        <v>8081</v>
      </c>
      <c r="AA947" s="9" t="s">
        <v>8072</v>
      </c>
      <c r="AB947" s="9" t="s">
        <v>5124</v>
      </c>
      <c r="AC947" s="9" t="s">
        <v>5125</v>
      </c>
      <c r="AD947" s="9" t="s">
        <v>6679</v>
      </c>
      <c r="AE947" s="9" t="s">
        <v>5124</v>
      </c>
      <c r="AF947" s="9" t="s">
        <v>5125</v>
      </c>
      <c r="AG947" s="9" t="s">
        <v>6679</v>
      </c>
      <c r="AH947" s="9" t="s">
        <v>91</v>
      </c>
      <c r="AI947" s="9" t="s">
        <v>91</v>
      </c>
      <c r="AJ947" s="9" t="s">
        <v>91</v>
      </c>
      <c r="AK947" s="9" t="s">
        <v>91</v>
      </c>
      <c r="AL947" s="21" t="s">
        <v>91</v>
      </c>
      <c r="AM947" s="21" t="s">
        <v>91</v>
      </c>
      <c r="AN947" s="21"/>
      <c r="AO947" s="75" t="e">
        <f>EDATE(Table2[[#This Row],[Licensed to]], -13)</f>
        <v>#VALUE!</v>
      </c>
      <c r="AP947" s="75" t="e">
        <f>EDATE(Table2[[#This Row],[Licensed to]],-4)</f>
        <v>#VALUE!</v>
      </c>
      <c r="AQ947" s="75" t="e">
        <f>EDATE(Table2[[#This Row],[Licensed to]], -13)</f>
        <v>#VALUE!</v>
      </c>
      <c r="AR947" s="75" t="e">
        <f>EDATE(Table2[[#This Row],[Licensed to]],-4)</f>
        <v>#VALUE!</v>
      </c>
    </row>
    <row r="948" spans="1:72" ht="15" customHeight="1">
      <c r="A948" s="21" t="s">
        <v>8090</v>
      </c>
      <c r="B948" s="42">
        <v>40295</v>
      </c>
      <c r="C948" s="77">
        <v>43282</v>
      </c>
      <c r="D948" s="33">
        <f>Table3[[#This Row],[Closed Date]]+ (7*365)</f>
        <v>45837</v>
      </c>
      <c r="E948" s="42"/>
      <c r="F948" s="49"/>
      <c r="G948" s="49"/>
      <c r="H948" s="49">
        <v>100843</v>
      </c>
      <c r="I948" s="42">
        <v>42856</v>
      </c>
      <c r="J948" s="42">
        <v>43585</v>
      </c>
      <c r="K948" s="49"/>
      <c r="L948" s="49" t="s">
        <v>93</v>
      </c>
      <c r="M948" s="49" t="s">
        <v>94</v>
      </c>
      <c r="N948" s="49">
        <v>5</v>
      </c>
      <c r="O948" s="21" t="s">
        <v>8091</v>
      </c>
      <c r="P948" s="21" t="s">
        <v>158</v>
      </c>
      <c r="Q948" s="21" t="s">
        <v>8092</v>
      </c>
      <c r="R948" s="21" t="s">
        <v>8093</v>
      </c>
      <c r="S948" s="21" t="s">
        <v>8094</v>
      </c>
      <c r="T948" s="21"/>
      <c r="U948" s="21"/>
      <c r="V948" s="21"/>
      <c r="W948" s="21" t="s">
        <v>8095</v>
      </c>
      <c r="X948" s="21" t="s">
        <v>8096</v>
      </c>
      <c r="Y948" s="21" t="s">
        <v>8095</v>
      </c>
      <c r="Z948" s="21" t="s">
        <v>8097</v>
      </c>
      <c r="AA948" s="21" t="s">
        <v>8098</v>
      </c>
      <c r="AB948" s="21" t="s">
        <v>87</v>
      </c>
      <c r="AC948" s="21" t="s">
        <v>126</v>
      </c>
      <c r="AD948" s="21" t="s">
        <v>8099</v>
      </c>
      <c r="AE948" s="21" t="s">
        <v>87</v>
      </c>
      <c r="AF948" s="21" t="s">
        <v>385</v>
      </c>
      <c r="AG948" s="21" t="s">
        <v>4512</v>
      </c>
      <c r="AH948" s="21" t="s">
        <v>91</v>
      </c>
      <c r="AI948" s="21" t="s">
        <v>91</v>
      </c>
      <c r="AJ948" s="21" t="s">
        <v>91</v>
      </c>
      <c r="AK948" s="21" t="s">
        <v>91</v>
      </c>
      <c r="AL948" s="21" t="s">
        <v>91</v>
      </c>
      <c r="AM948" s="21" t="s">
        <v>91</v>
      </c>
      <c r="AN948" s="21" t="s">
        <v>417</v>
      </c>
      <c r="AO948" s="75" t="e">
        <f>EDATE(Table2[[#This Row],[Licensed to]], -13)</f>
        <v>#VALUE!</v>
      </c>
      <c r="AP948" s="75" t="e">
        <f>EDATE(Table2[[#This Row],[Licensed to]],-4)</f>
        <v>#VALUE!</v>
      </c>
      <c r="AQ948" s="75" t="e">
        <f>EDATE(Table2[[#This Row],[Licensed to]], -13)</f>
        <v>#VALUE!</v>
      </c>
      <c r="AR948" s="75" t="e">
        <f>EDATE(Table2[[#This Row],[Licensed to]],-4)</f>
        <v>#VALUE!</v>
      </c>
    </row>
    <row r="949" spans="1:72" ht="15" customHeight="1">
      <c r="A949" s="9" t="s">
        <v>8100</v>
      </c>
      <c r="B949" s="33">
        <v>38580</v>
      </c>
      <c r="C949" s="44">
        <v>39189</v>
      </c>
      <c r="D949" s="33">
        <f>Table3[[#This Row],[Closed Date]]+ (7*365)</f>
        <v>41744</v>
      </c>
      <c r="E949" s="42">
        <v>45817</v>
      </c>
      <c r="F949" s="97"/>
      <c r="G949" s="97"/>
      <c r="H949" s="97">
        <v>100447</v>
      </c>
      <c r="I949" s="102">
        <v>38945</v>
      </c>
      <c r="J949" s="102">
        <v>39309</v>
      </c>
      <c r="K949" s="97"/>
      <c r="L949" s="97" t="s">
        <v>93</v>
      </c>
      <c r="M949" s="97" t="s">
        <v>94</v>
      </c>
      <c r="N949" s="97">
        <v>4</v>
      </c>
      <c r="O949" s="103" t="s">
        <v>8101</v>
      </c>
      <c r="P949" s="103" t="s">
        <v>6138</v>
      </c>
      <c r="Q949" s="103" t="s">
        <v>8102</v>
      </c>
      <c r="R949" s="103" t="s">
        <v>7618</v>
      </c>
      <c r="S949" s="103" t="s">
        <v>8103</v>
      </c>
      <c r="T949" s="103"/>
      <c r="U949" s="103"/>
      <c r="V949" s="103" t="s">
        <v>8104</v>
      </c>
      <c r="W949" s="103"/>
      <c r="X949" s="103"/>
      <c r="Y949" s="103"/>
      <c r="Z949" s="103" t="s">
        <v>8105</v>
      </c>
      <c r="AA949" s="103" t="s">
        <v>8106</v>
      </c>
      <c r="AB949" s="103" t="s">
        <v>87</v>
      </c>
      <c r="AC949" s="103" t="s">
        <v>474</v>
      </c>
      <c r="AD949" s="103" t="s">
        <v>8106</v>
      </c>
      <c r="AE949" s="103" t="s">
        <v>87</v>
      </c>
      <c r="AF949" s="103" t="s">
        <v>474</v>
      </c>
      <c r="AG949" s="103" t="s">
        <v>8107</v>
      </c>
      <c r="AH949" s="103" t="s">
        <v>91</v>
      </c>
      <c r="AI949" s="103" t="s">
        <v>91</v>
      </c>
      <c r="AJ949" s="103" t="s">
        <v>91</v>
      </c>
      <c r="AK949" s="103" t="s">
        <v>91</v>
      </c>
      <c r="AL949" s="103" t="s">
        <v>91</v>
      </c>
      <c r="AM949" s="103" t="s">
        <v>91</v>
      </c>
      <c r="AN949" s="9" t="s">
        <v>8108</v>
      </c>
      <c r="AO949" s="19" t="e">
        <f>EDATE(Table2[[#This Row],[Licensed to]], -13)</f>
        <v>#VALUE!</v>
      </c>
      <c r="AP949" s="19" t="e">
        <f>EDATE(Table2[[#This Row],[Licensed to]],-4)</f>
        <v>#VALUE!</v>
      </c>
      <c r="AQ949" s="19" t="e">
        <f>EDATE(Table2[[#This Row],[Licensed to]], -13)</f>
        <v>#VALUE!</v>
      </c>
      <c r="AR949" s="19" t="e">
        <f>EDATE(Table2[[#This Row],[Licensed to]],-4)</f>
        <v>#VALUE!</v>
      </c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  <c r="BO949" s="9"/>
      <c r="BP949" s="9"/>
      <c r="BQ949" s="9"/>
      <c r="BR949" s="9"/>
      <c r="BS949" s="9"/>
      <c r="BT949" s="9"/>
    </row>
  </sheetData>
  <conditionalFormatting sqref="A2">
    <cfRule type="duplicateValues" dxfId="15" priority="1"/>
  </conditionalFormatting>
  <conditionalFormatting sqref="A927">
    <cfRule type="duplicateValues" dxfId="14" priority="18"/>
  </conditionalFormatting>
  <conditionalFormatting sqref="A928">
    <cfRule type="duplicateValues" dxfId="13" priority="17"/>
  </conditionalFormatting>
  <conditionalFormatting sqref="A929">
    <cfRule type="duplicateValues" dxfId="12" priority="16"/>
  </conditionalFormatting>
  <conditionalFormatting sqref="A935 A937">
    <cfRule type="duplicateValues" dxfId="11" priority="15"/>
  </conditionalFormatting>
  <conditionalFormatting sqref="A936">
    <cfRule type="duplicateValues" dxfId="10" priority="10"/>
  </conditionalFormatting>
  <conditionalFormatting sqref="A938:A943">
    <cfRule type="duplicateValues" dxfId="9" priority="8"/>
  </conditionalFormatting>
  <conditionalFormatting sqref="A944">
    <cfRule type="duplicateValues" dxfId="8" priority="7"/>
  </conditionalFormatting>
  <conditionalFormatting sqref="A945">
    <cfRule type="duplicateValues" dxfId="7" priority="6"/>
  </conditionalFormatting>
  <conditionalFormatting sqref="A946">
    <cfRule type="duplicateValues" dxfId="6" priority="5"/>
  </conditionalFormatting>
  <conditionalFormatting sqref="A947">
    <cfRule type="duplicateValues" dxfId="5" priority="4"/>
  </conditionalFormatting>
  <conditionalFormatting sqref="A948">
    <cfRule type="duplicateValues" dxfId="4" priority="3"/>
  </conditionalFormatting>
  <conditionalFormatting sqref="A949">
    <cfRule type="duplicateValues" dxfId="3" priority="2"/>
  </conditionalFormatting>
  <hyperlinks>
    <hyperlink ref="Z12" r:id="rId1" xr:uid="{A6EF7380-3CD9-4BDE-9447-260E375DDEE1}"/>
    <hyperlink ref="Z717" r:id="rId2" xr:uid="{9712874E-16CE-4EA5-B6E7-0F32E569148A}"/>
    <hyperlink ref="Z718" r:id="rId3" xr:uid="{4A424D41-8F69-4081-99B5-AD72934BA504}"/>
    <hyperlink ref="Z747" r:id="rId4" xr:uid="{670D1AF3-DC99-4BA2-8B9D-02A19F623CBA}"/>
    <hyperlink ref="Z46" r:id="rId5" xr:uid="{AC249FB2-2848-47F1-BDF7-8BE0CE202B65}"/>
  </hyperlinks>
  <pageMargins left="0.7" right="0.7" top="0.75" bottom="0.75" header="0.3" footer="0.3"/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02"/>
  <sheetViews>
    <sheetView tabSelected="1" zoomScale="85" zoomScaleNormal="85" workbookViewId="0">
      <pane xSplit="1" topLeftCell="B1" activePane="topRight" state="frozen"/>
      <selection pane="topRight" activeCell="H15" sqref="H15"/>
    </sheetView>
  </sheetViews>
  <sheetFormatPr defaultColWidth="9.140625" defaultRowHeight="15" customHeight="1"/>
  <cols>
    <col min="1" max="1" width="48.28515625" style="1" customWidth="1"/>
    <col min="2" max="2" width="12.7109375" style="4" customWidth="1"/>
    <col min="3" max="3" width="45.42578125" style="9" customWidth="1"/>
    <col min="4" max="4" width="11.140625" style="4" customWidth="1"/>
    <col min="5" max="5" width="19.7109375" style="4" customWidth="1"/>
    <col min="6" max="6" width="21.5703125" style="4" customWidth="1"/>
    <col min="7" max="7" width="31.7109375" style="4" customWidth="1"/>
    <col min="8" max="8" width="10.85546875" style="4" bestFit="1" customWidth="1"/>
    <col min="9" max="9" width="9.140625" style="4"/>
    <col min="10" max="10" width="9.7109375" style="4" customWidth="1"/>
    <col min="11" max="11" width="85.28515625" style="4" customWidth="1"/>
    <col min="12" max="13" width="19.28515625" style="4" bestFit="1" customWidth="1"/>
    <col min="14" max="14" width="31" style="4" bestFit="1" customWidth="1"/>
    <col min="15" max="15" width="25.140625" style="4" bestFit="1" customWidth="1"/>
    <col min="16" max="16" width="39.7109375" style="4" bestFit="1" customWidth="1"/>
    <col min="17" max="17" width="75.85546875" style="4" bestFit="1" customWidth="1"/>
    <col min="18" max="18" width="35.140625" style="4" bestFit="1" customWidth="1"/>
    <col min="19" max="19" width="12.42578125" style="4" bestFit="1" customWidth="1"/>
    <col min="20" max="20" width="10.7109375" style="1" bestFit="1" customWidth="1"/>
    <col min="21" max="21" width="63.28515625" style="4" customWidth="1"/>
    <col min="22" max="22" width="13.85546875" style="4" customWidth="1"/>
    <col min="23" max="23" width="13.5703125" style="1" customWidth="1"/>
    <col min="24" max="24" width="20.140625" style="3" bestFit="1" customWidth="1"/>
    <col min="25" max="25" width="16.28515625" style="3" bestFit="1" customWidth="1"/>
    <col min="26" max="26" width="143.5703125" style="4" bestFit="1" customWidth="1"/>
    <col min="27" max="27" width="9.140625" style="4"/>
    <col min="28" max="28" width="143.5703125" style="4" bestFit="1" customWidth="1"/>
    <col min="29" max="29" width="13.42578125" style="4" customWidth="1"/>
    <col min="30" max="30" width="19.7109375" style="4" customWidth="1"/>
    <col min="31" max="31" width="16" style="4" customWidth="1"/>
    <col min="32" max="32" width="13.42578125" style="4" customWidth="1"/>
    <col min="33" max="33" width="10.85546875" style="4" customWidth="1"/>
    <col min="34" max="16384" width="9.140625" style="4"/>
  </cols>
  <sheetData>
    <row r="1" spans="1:25" ht="15" customHeight="1">
      <c r="A1" s="109" t="s">
        <v>11893</v>
      </c>
      <c r="B1" s="111"/>
      <c r="C1" s="112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</row>
    <row r="2" spans="1:25" ht="15" customHeight="1">
      <c r="A2" s="110" t="s">
        <v>11894</v>
      </c>
      <c r="B2" s="111"/>
      <c r="C2" s="112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</row>
    <row r="3" spans="1:25" ht="15" customHeight="1">
      <c r="A3" s="110" t="s">
        <v>11895</v>
      </c>
      <c r="B3" s="111"/>
      <c r="C3" s="112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</row>
    <row r="4" spans="1:25" ht="15" customHeight="1">
      <c r="A4" s="110" t="s">
        <v>11896</v>
      </c>
      <c r="B4" s="111"/>
      <c r="C4" s="112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</row>
    <row r="5" spans="1:25" ht="15" customHeight="1">
      <c r="A5" s="110" t="s">
        <v>11897</v>
      </c>
      <c r="B5" s="111"/>
      <c r="C5" s="112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</row>
    <row r="6" spans="1:25" ht="15" customHeight="1">
      <c r="A6" s="110" t="s">
        <v>11898</v>
      </c>
      <c r="B6" s="111"/>
      <c r="C6" s="112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</row>
    <row r="7" spans="1:25">
      <c r="A7" s="1" t="s">
        <v>8109</v>
      </c>
      <c r="B7" s="3" t="s">
        <v>1</v>
      </c>
      <c r="C7" s="4" t="s">
        <v>8110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4" t="s">
        <v>14</v>
      </c>
      <c r="L7" s="4" t="s">
        <v>15</v>
      </c>
      <c r="M7" s="4" t="s">
        <v>16</v>
      </c>
      <c r="N7" s="4" t="s">
        <v>19</v>
      </c>
      <c r="O7" s="4" t="s">
        <v>20</v>
      </c>
      <c r="P7" s="4" t="s">
        <v>21</v>
      </c>
      <c r="Q7" s="4" t="s">
        <v>8111</v>
      </c>
      <c r="R7" s="4" t="s">
        <v>29</v>
      </c>
      <c r="S7" s="4" t="s">
        <v>30</v>
      </c>
      <c r="T7" s="1" t="s">
        <v>31</v>
      </c>
      <c r="U7" s="4" t="s">
        <v>26</v>
      </c>
      <c r="V7" s="4" t="s">
        <v>27</v>
      </c>
      <c r="W7" s="1" t="s">
        <v>28</v>
      </c>
      <c r="X7" s="3" t="s">
        <v>36</v>
      </c>
      <c r="Y7" s="3" t="s">
        <v>37</v>
      </c>
    </row>
    <row r="8" spans="1:25">
      <c r="A8" s="1" t="s">
        <v>8112</v>
      </c>
      <c r="B8" s="2">
        <v>44127</v>
      </c>
      <c r="C8" s="9" t="s">
        <v>5334</v>
      </c>
      <c r="D8" s="3">
        <v>101417</v>
      </c>
      <c r="E8" s="2">
        <v>45962</v>
      </c>
      <c r="F8" s="2">
        <v>46691</v>
      </c>
      <c r="G8" s="3"/>
      <c r="H8" s="3" t="s">
        <v>93</v>
      </c>
      <c r="I8" s="3" t="s">
        <v>94</v>
      </c>
      <c r="J8" s="3">
        <v>5</v>
      </c>
      <c r="K8" s="4" t="s">
        <v>8113</v>
      </c>
      <c r="L8" s="4" t="s">
        <v>7888</v>
      </c>
      <c r="M8" s="4" t="s">
        <v>8114</v>
      </c>
      <c r="P8" s="4" t="s">
        <v>8117</v>
      </c>
      <c r="Q8" s="4" t="s">
        <v>8118</v>
      </c>
      <c r="R8" s="4" t="s">
        <v>8119</v>
      </c>
      <c r="S8" s="4" t="s">
        <v>87</v>
      </c>
      <c r="T8" s="1" t="s">
        <v>140</v>
      </c>
      <c r="U8" s="4" t="s">
        <v>8119</v>
      </c>
      <c r="V8" s="4" t="s">
        <v>87</v>
      </c>
      <c r="W8" s="1" t="s">
        <v>140</v>
      </c>
      <c r="X8" s="3" t="s">
        <v>90</v>
      </c>
      <c r="Y8" s="3" t="s">
        <v>91</v>
      </c>
    </row>
    <row r="9" spans="1:25">
      <c r="A9" s="1" t="s">
        <v>8120</v>
      </c>
      <c r="B9" s="2">
        <v>45019</v>
      </c>
      <c r="C9" s="9" t="s">
        <v>5334</v>
      </c>
      <c r="D9" s="3">
        <v>101539</v>
      </c>
      <c r="E9" s="2">
        <v>45924</v>
      </c>
      <c r="F9" s="2">
        <v>46477</v>
      </c>
      <c r="G9" s="5"/>
      <c r="H9" s="3" t="s">
        <v>93</v>
      </c>
      <c r="I9" s="3" t="s">
        <v>74</v>
      </c>
      <c r="J9" s="3">
        <v>5</v>
      </c>
      <c r="K9" s="4" t="s">
        <v>8120</v>
      </c>
      <c r="L9" s="4" t="s">
        <v>8121</v>
      </c>
      <c r="M9" s="4" t="s">
        <v>8122</v>
      </c>
      <c r="Q9" s="34" t="s">
        <v>8124</v>
      </c>
      <c r="R9" s="85" t="s">
        <v>8125</v>
      </c>
      <c r="S9" s="4" t="s">
        <v>87</v>
      </c>
      <c r="T9" s="1" t="s">
        <v>385</v>
      </c>
      <c r="U9" s="4" t="s">
        <v>8126</v>
      </c>
      <c r="V9" s="4" t="s">
        <v>87</v>
      </c>
      <c r="W9" s="1" t="s">
        <v>385</v>
      </c>
      <c r="X9" s="3" t="s">
        <v>91</v>
      </c>
      <c r="Y9" s="3" t="s">
        <v>91</v>
      </c>
    </row>
    <row r="10" spans="1:25">
      <c r="A10" s="1" t="s">
        <v>8127</v>
      </c>
      <c r="B10" s="11">
        <v>45853</v>
      </c>
      <c r="C10" s="9" t="s">
        <v>8128</v>
      </c>
      <c r="D10" s="3">
        <v>102040</v>
      </c>
      <c r="E10" s="11">
        <v>45853</v>
      </c>
      <c r="F10" s="11">
        <v>46173</v>
      </c>
      <c r="G10" s="3"/>
      <c r="H10" s="3" t="s">
        <v>73</v>
      </c>
      <c r="I10" s="3" t="s">
        <v>485</v>
      </c>
      <c r="J10" s="3">
        <v>5</v>
      </c>
      <c r="K10" s="4" t="s">
        <v>8129</v>
      </c>
      <c r="L10" s="4" t="s">
        <v>8130</v>
      </c>
      <c r="M10" s="4" t="s">
        <v>8131</v>
      </c>
      <c r="N10" s="4" t="s">
        <v>8132</v>
      </c>
      <c r="O10" s="4" t="s">
        <v>8133</v>
      </c>
      <c r="Q10" s="9" t="s">
        <v>8134</v>
      </c>
      <c r="R10" s="4" t="s">
        <v>2574</v>
      </c>
      <c r="S10" s="4" t="s">
        <v>87</v>
      </c>
      <c r="T10" s="1">
        <v>99504</v>
      </c>
      <c r="U10" s="20" t="s">
        <v>2574</v>
      </c>
      <c r="V10" s="4" t="s">
        <v>87</v>
      </c>
      <c r="W10" s="1">
        <v>99504</v>
      </c>
      <c r="X10" s="3" t="s">
        <v>90</v>
      </c>
      <c r="Y10" s="3" t="s">
        <v>91</v>
      </c>
    </row>
    <row r="11" spans="1:25">
      <c r="A11" s="1" t="s">
        <v>8135</v>
      </c>
      <c r="B11" s="11">
        <v>45853</v>
      </c>
      <c r="C11" s="9" t="s">
        <v>8128</v>
      </c>
      <c r="D11" s="3">
        <v>102041</v>
      </c>
      <c r="E11" s="11">
        <v>45853</v>
      </c>
      <c r="F11" s="11">
        <v>46173</v>
      </c>
      <c r="G11" s="3"/>
      <c r="H11" s="3" t="s">
        <v>73</v>
      </c>
      <c r="I11" s="3" t="s">
        <v>485</v>
      </c>
      <c r="J11" s="3">
        <v>5</v>
      </c>
      <c r="K11" s="4" t="s">
        <v>8129</v>
      </c>
      <c r="L11" s="4" t="s">
        <v>8130</v>
      </c>
      <c r="M11" s="4" t="s">
        <v>8131</v>
      </c>
      <c r="N11" s="4" t="s">
        <v>8132</v>
      </c>
      <c r="O11" s="4" t="s">
        <v>8133</v>
      </c>
      <c r="Q11" s="9" t="s">
        <v>8134</v>
      </c>
      <c r="R11" s="4" t="s">
        <v>2558</v>
      </c>
      <c r="S11" s="4" t="s">
        <v>87</v>
      </c>
      <c r="T11" s="1">
        <v>99504</v>
      </c>
      <c r="U11" s="20" t="s">
        <v>2558</v>
      </c>
      <c r="V11" s="4" t="s">
        <v>87</v>
      </c>
      <c r="W11" s="1">
        <v>99504</v>
      </c>
      <c r="X11" s="3" t="s">
        <v>90</v>
      </c>
      <c r="Y11" s="3" t="s">
        <v>91</v>
      </c>
    </row>
    <row r="12" spans="1:25">
      <c r="A12" s="1" t="s">
        <v>8136</v>
      </c>
      <c r="B12" s="11">
        <v>45853</v>
      </c>
      <c r="C12" s="9" t="s">
        <v>8128</v>
      </c>
      <c r="D12" s="3">
        <v>102042</v>
      </c>
      <c r="E12" s="11">
        <v>45853</v>
      </c>
      <c r="F12" s="11">
        <v>46173</v>
      </c>
      <c r="G12" s="3"/>
      <c r="H12" s="3" t="s">
        <v>73</v>
      </c>
      <c r="I12" s="3" t="s">
        <v>485</v>
      </c>
      <c r="J12" s="3">
        <v>5</v>
      </c>
      <c r="K12" s="4" t="s">
        <v>8129</v>
      </c>
      <c r="L12" s="4" t="s">
        <v>8130</v>
      </c>
      <c r="M12" s="4" t="s">
        <v>8131</v>
      </c>
      <c r="N12" s="4" t="s">
        <v>8132</v>
      </c>
      <c r="O12" s="4" t="s">
        <v>8133</v>
      </c>
      <c r="Q12" s="9" t="s">
        <v>8134</v>
      </c>
      <c r="R12" s="4" t="s">
        <v>2568</v>
      </c>
      <c r="S12" s="4" t="s">
        <v>87</v>
      </c>
      <c r="T12" s="1">
        <v>99504</v>
      </c>
      <c r="U12" s="20" t="s">
        <v>2568</v>
      </c>
      <c r="V12" s="4" t="s">
        <v>87</v>
      </c>
      <c r="W12" s="1">
        <v>99504</v>
      </c>
      <c r="X12" s="3" t="s">
        <v>90</v>
      </c>
      <c r="Y12" s="3" t="s">
        <v>91</v>
      </c>
    </row>
    <row r="13" spans="1:25" ht="14.25" customHeight="1">
      <c r="A13" s="1" t="s">
        <v>8137</v>
      </c>
      <c r="B13" s="11">
        <v>45853</v>
      </c>
      <c r="C13" s="9" t="s">
        <v>8128</v>
      </c>
      <c r="D13" s="3">
        <v>102043</v>
      </c>
      <c r="E13" s="11">
        <v>45853</v>
      </c>
      <c r="F13" s="11">
        <v>46173</v>
      </c>
      <c r="G13" s="3"/>
      <c r="H13" s="3" t="s">
        <v>73</v>
      </c>
      <c r="I13" s="3" t="s">
        <v>485</v>
      </c>
      <c r="J13" s="3">
        <v>5</v>
      </c>
      <c r="K13" s="4" t="s">
        <v>8129</v>
      </c>
      <c r="L13" s="4" t="s">
        <v>8130</v>
      </c>
      <c r="M13" s="4" t="s">
        <v>8131</v>
      </c>
      <c r="N13" s="4" t="s">
        <v>8132</v>
      </c>
      <c r="O13" s="4" t="s">
        <v>8133</v>
      </c>
      <c r="Q13" s="9" t="s">
        <v>8134</v>
      </c>
      <c r="R13" s="4" t="s">
        <v>8138</v>
      </c>
      <c r="S13" s="4" t="s">
        <v>87</v>
      </c>
      <c r="T13" s="1">
        <v>99504</v>
      </c>
      <c r="U13" s="4" t="s">
        <v>8138</v>
      </c>
      <c r="V13" s="4" t="s">
        <v>87</v>
      </c>
      <c r="W13" s="1">
        <v>99504</v>
      </c>
      <c r="X13" s="3" t="s">
        <v>90</v>
      </c>
      <c r="Y13" s="3" t="s">
        <v>91</v>
      </c>
    </row>
    <row r="14" spans="1:25">
      <c r="A14" s="1" t="s">
        <v>8139</v>
      </c>
      <c r="B14" s="11">
        <v>45853</v>
      </c>
      <c r="C14" s="9" t="s">
        <v>8128</v>
      </c>
      <c r="D14" s="3">
        <v>102044</v>
      </c>
      <c r="E14" s="11">
        <v>45853</v>
      </c>
      <c r="F14" s="11">
        <v>46173</v>
      </c>
      <c r="G14" s="3"/>
      <c r="H14" s="3" t="s">
        <v>73</v>
      </c>
      <c r="I14" s="3" t="s">
        <v>485</v>
      </c>
      <c r="J14" s="3">
        <v>5</v>
      </c>
      <c r="K14" s="4" t="s">
        <v>8129</v>
      </c>
      <c r="L14" s="4" t="s">
        <v>8130</v>
      </c>
      <c r="M14" s="4" t="s">
        <v>8131</v>
      </c>
      <c r="N14" s="4" t="s">
        <v>8132</v>
      </c>
      <c r="O14" s="4" t="s">
        <v>8133</v>
      </c>
      <c r="Q14" s="9" t="s">
        <v>8134</v>
      </c>
      <c r="R14" s="4" t="s">
        <v>8140</v>
      </c>
      <c r="S14" s="4" t="s">
        <v>87</v>
      </c>
      <c r="T14" s="1">
        <v>99504</v>
      </c>
      <c r="U14" s="4" t="s">
        <v>8140</v>
      </c>
      <c r="V14" s="4" t="s">
        <v>87</v>
      </c>
      <c r="W14" s="1">
        <v>99504</v>
      </c>
      <c r="X14" s="3" t="s">
        <v>90</v>
      </c>
      <c r="Y14" s="3" t="s">
        <v>8141</v>
      </c>
    </row>
    <row r="15" spans="1:25">
      <c r="A15" s="1" t="s">
        <v>8142</v>
      </c>
      <c r="B15" s="2">
        <v>43727</v>
      </c>
      <c r="C15" s="9" t="s">
        <v>8128</v>
      </c>
      <c r="D15" s="3">
        <v>101352</v>
      </c>
      <c r="E15" s="2">
        <v>45536</v>
      </c>
      <c r="F15" s="2">
        <v>46265</v>
      </c>
      <c r="G15" s="3"/>
      <c r="H15" s="3" t="s">
        <v>93</v>
      </c>
      <c r="I15" s="3" t="s">
        <v>485</v>
      </c>
      <c r="J15" s="3">
        <v>5</v>
      </c>
      <c r="K15" s="4" t="s">
        <v>8129</v>
      </c>
      <c r="L15" s="4" t="s">
        <v>8130</v>
      </c>
      <c r="M15" s="4" t="s">
        <v>8131</v>
      </c>
      <c r="N15" s="4" t="s">
        <v>8132</v>
      </c>
      <c r="O15" s="4" t="s">
        <v>8133</v>
      </c>
      <c r="P15" s="4" t="s">
        <v>8143</v>
      </c>
      <c r="Q15" s="4" t="s">
        <v>8134</v>
      </c>
      <c r="R15" s="4" t="s">
        <v>8144</v>
      </c>
      <c r="S15" s="4" t="s">
        <v>87</v>
      </c>
      <c r="T15" s="1" t="s">
        <v>88</v>
      </c>
      <c r="U15" s="4" t="s">
        <v>8144</v>
      </c>
      <c r="V15" s="4" t="s">
        <v>87</v>
      </c>
      <c r="W15" s="1" t="s">
        <v>88</v>
      </c>
      <c r="X15" s="3" t="s">
        <v>90</v>
      </c>
      <c r="Y15" s="3" t="s">
        <v>91</v>
      </c>
    </row>
    <row r="16" spans="1:25">
      <c r="A16" s="1" t="s">
        <v>8145</v>
      </c>
      <c r="B16" s="2">
        <v>44103</v>
      </c>
      <c r="C16" s="9" t="s">
        <v>8128</v>
      </c>
      <c r="D16" s="3">
        <v>101413</v>
      </c>
      <c r="E16" s="2">
        <v>45931</v>
      </c>
      <c r="F16" s="2">
        <v>46660</v>
      </c>
      <c r="G16" s="3"/>
      <c r="H16" s="3" t="s">
        <v>93</v>
      </c>
      <c r="I16" s="3" t="s">
        <v>485</v>
      </c>
      <c r="J16" s="3">
        <v>5</v>
      </c>
      <c r="K16" s="4" t="s">
        <v>8129</v>
      </c>
      <c r="L16" s="4" t="s">
        <v>8130</v>
      </c>
      <c r="M16" s="4" t="s">
        <v>8131</v>
      </c>
      <c r="N16" s="4" t="s">
        <v>8132</v>
      </c>
      <c r="O16" s="4" t="s">
        <v>8133</v>
      </c>
      <c r="P16" s="4" t="s">
        <v>8143</v>
      </c>
      <c r="Q16" s="4" t="s">
        <v>8134</v>
      </c>
      <c r="R16" s="4" t="s">
        <v>8146</v>
      </c>
      <c r="S16" s="4" t="s">
        <v>87</v>
      </c>
      <c r="T16" s="1" t="s">
        <v>126</v>
      </c>
      <c r="U16" s="4" t="s">
        <v>8147</v>
      </c>
      <c r="V16" s="4" t="s">
        <v>87</v>
      </c>
      <c r="W16" s="1" t="s">
        <v>126</v>
      </c>
      <c r="X16" s="3" t="s">
        <v>90</v>
      </c>
      <c r="Y16" s="3" t="s">
        <v>91</v>
      </c>
    </row>
    <row r="17" spans="1:25">
      <c r="A17" s="1" t="s">
        <v>8148</v>
      </c>
      <c r="B17" s="2">
        <v>44466</v>
      </c>
      <c r="C17" s="9" t="s">
        <v>8128</v>
      </c>
      <c r="D17" s="3">
        <v>101464</v>
      </c>
      <c r="E17" s="2">
        <v>45566</v>
      </c>
      <c r="F17" s="2">
        <v>46295</v>
      </c>
      <c r="G17" s="3"/>
      <c r="H17" s="3" t="s">
        <v>93</v>
      </c>
      <c r="I17" s="3" t="s">
        <v>485</v>
      </c>
      <c r="J17" s="3">
        <v>5</v>
      </c>
      <c r="K17" s="4" t="s">
        <v>8129</v>
      </c>
      <c r="L17" s="4" t="s">
        <v>8130</v>
      </c>
      <c r="M17" s="4" t="s">
        <v>8131</v>
      </c>
      <c r="N17" s="4" t="s">
        <v>8132</v>
      </c>
      <c r="O17" s="4" t="s">
        <v>8133</v>
      </c>
      <c r="P17" s="4" t="s">
        <v>8150</v>
      </c>
      <c r="Q17" s="4" t="s">
        <v>8134</v>
      </c>
      <c r="R17" s="4" t="s">
        <v>8152</v>
      </c>
      <c r="S17" s="4" t="s">
        <v>87</v>
      </c>
      <c r="T17" s="1" t="s">
        <v>126</v>
      </c>
      <c r="U17" s="4" t="s">
        <v>8153</v>
      </c>
      <c r="V17" s="4" t="s">
        <v>87</v>
      </c>
      <c r="W17" s="1" t="s">
        <v>138</v>
      </c>
      <c r="X17" s="3" t="s">
        <v>90</v>
      </c>
      <c r="Y17" s="3" t="s">
        <v>91</v>
      </c>
    </row>
    <row r="18" spans="1:25">
      <c r="A18" s="1" t="s">
        <v>8129</v>
      </c>
      <c r="B18" s="2">
        <v>43356</v>
      </c>
      <c r="C18" s="9" t="s">
        <v>8128</v>
      </c>
      <c r="D18" s="3">
        <v>101295</v>
      </c>
      <c r="E18" s="2">
        <v>45901</v>
      </c>
      <c r="F18" s="2">
        <v>46630</v>
      </c>
      <c r="G18" s="3"/>
      <c r="H18" s="3" t="s">
        <v>93</v>
      </c>
      <c r="I18" s="3" t="s">
        <v>94</v>
      </c>
      <c r="J18" s="3">
        <v>5</v>
      </c>
      <c r="K18" s="4" t="s">
        <v>8129</v>
      </c>
      <c r="L18" s="4" t="s">
        <v>8130</v>
      </c>
      <c r="M18" s="4" t="s">
        <v>8131</v>
      </c>
      <c r="N18" s="4" t="s">
        <v>8132</v>
      </c>
      <c r="O18" s="4" t="s">
        <v>8133</v>
      </c>
      <c r="P18" s="4" t="s">
        <v>8151</v>
      </c>
      <c r="Q18" s="4" t="s">
        <v>8134</v>
      </c>
      <c r="R18" s="4" t="s">
        <v>8154</v>
      </c>
      <c r="S18" s="4" t="s">
        <v>87</v>
      </c>
      <c r="T18" s="1" t="s">
        <v>385</v>
      </c>
      <c r="U18" s="4" t="s">
        <v>8154</v>
      </c>
      <c r="V18" s="4" t="s">
        <v>87</v>
      </c>
      <c r="W18" s="1" t="s">
        <v>385</v>
      </c>
      <c r="X18" s="3" t="s">
        <v>90</v>
      </c>
      <c r="Y18" s="3" t="s">
        <v>91</v>
      </c>
    </row>
    <row r="19" spans="1:25">
      <c r="A19" s="1" t="s">
        <v>8155</v>
      </c>
      <c r="B19" s="2">
        <v>44665</v>
      </c>
      <c r="C19" s="9" t="s">
        <v>8128</v>
      </c>
      <c r="D19" s="3">
        <v>101488</v>
      </c>
      <c r="E19" s="2">
        <v>45778</v>
      </c>
      <c r="F19" s="2">
        <v>46507</v>
      </c>
      <c r="G19" s="3"/>
      <c r="H19" s="3" t="s">
        <v>93</v>
      </c>
      <c r="I19" s="3" t="s">
        <v>485</v>
      </c>
      <c r="J19" s="3">
        <v>5</v>
      </c>
      <c r="K19" s="4" t="s">
        <v>8129</v>
      </c>
      <c r="L19" s="4" t="s">
        <v>8130</v>
      </c>
      <c r="M19" s="4" t="s">
        <v>8131</v>
      </c>
      <c r="N19" s="4" t="s">
        <v>8132</v>
      </c>
      <c r="O19" s="4" t="s">
        <v>8133</v>
      </c>
      <c r="P19" s="4" t="s">
        <v>8143</v>
      </c>
      <c r="Q19" s="4" t="s">
        <v>8134</v>
      </c>
      <c r="R19" s="4" t="s">
        <v>8156</v>
      </c>
      <c r="S19" s="4" t="s">
        <v>87</v>
      </c>
      <c r="T19" s="1" t="s">
        <v>474</v>
      </c>
      <c r="U19" s="4" t="s">
        <v>8153</v>
      </c>
      <c r="V19" s="4" t="s">
        <v>87</v>
      </c>
      <c r="W19" s="1" t="s">
        <v>138</v>
      </c>
      <c r="X19" s="3" t="s">
        <v>90</v>
      </c>
      <c r="Y19" s="3" t="s">
        <v>91</v>
      </c>
    </row>
    <row r="20" spans="1:25">
      <c r="A20" s="1" t="s">
        <v>8157</v>
      </c>
      <c r="B20" s="2">
        <v>45490</v>
      </c>
      <c r="C20" s="9" t="s">
        <v>8128</v>
      </c>
      <c r="D20" s="3">
        <v>101974</v>
      </c>
      <c r="E20" s="2">
        <v>45870</v>
      </c>
      <c r="F20" s="2">
        <v>46599</v>
      </c>
      <c r="G20" s="3"/>
      <c r="H20" s="3" t="s">
        <v>93</v>
      </c>
      <c r="I20" s="3" t="s">
        <v>485</v>
      </c>
      <c r="J20" s="3">
        <v>5</v>
      </c>
      <c r="K20" s="4" t="s">
        <v>8158</v>
      </c>
      <c r="L20" s="4" t="s">
        <v>8130</v>
      </c>
      <c r="M20" s="4" t="s">
        <v>8131</v>
      </c>
      <c r="Q20" s="4" t="s">
        <v>8134</v>
      </c>
      <c r="R20" s="4" t="s">
        <v>8153</v>
      </c>
      <c r="S20" s="4" t="s">
        <v>87</v>
      </c>
      <c r="T20" s="1" t="s">
        <v>138</v>
      </c>
      <c r="U20" s="4" t="s">
        <v>8153</v>
      </c>
      <c r="V20" s="4" t="s">
        <v>87</v>
      </c>
      <c r="W20" s="1" t="s">
        <v>138</v>
      </c>
      <c r="X20" s="3" t="s">
        <v>91</v>
      </c>
      <c r="Y20" s="3" t="s">
        <v>91</v>
      </c>
    </row>
    <row r="21" spans="1:25">
      <c r="A21" s="1" t="s">
        <v>8159</v>
      </c>
      <c r="B21" s="2">
        <v>45108</v>
      </c>
      <c r="C21" s="9" t="s">
        <v>835</v>
      </c>
      <c r="D21" s="3">
        <v>101557</v>
      </c>
      <c r="E21" s="2">
        <v>45474</v>
      </c>
      <c r="F21" s="2">
        <v>46203</v>
      </c>
      <c r="G21" s="3"/>
      <c r="H21" s="3" t="s">
        <v>93</v>
      </c>
      <c r="I21" s="3" t="s">
        <v>94</v>
      </c>
      <c r="J21" s="3">
        <v>4</v>
      </c>
      <c r="K21" s="4" t="s">
        <v>8160</v>
      </c>
      <c r="L21" s="4" t="s">
        <v>4476</v>
      </c>
      <c r="M21" s="4" t="s">
        <v>3865</v>
      </c>
      <c r="P21" s="4" t="s">
        <v>8161</v>
      </c>
      <c r="Q21" s="9" t="s">
        <v>8163</v>
      </c>
      <c r="R21" s="4" t="s">
        <v>8164</v>
      </c>
      <c r="S21" s="4" t="s">
        <v>87</v>
      </c>
      <c r="T21" s="1" t="s">
        <v>474</v>
      </c>
      <c r="U21" s="4" t="s">
        <v>8165</v>
      </c>
      <c r="V21" s="4" t="s">
        <v>87</v>
      </c>
      <c r="W21" s="1" t="s">
        <v>474</v>
      </c>
      <c r="X21" s="3" t="s">
        <v>90</v>
      </c>
      <c r="Y21" s="3" t="s">
        <v>91</v>
      </c>
    </row>
    <row r="22" spans="1:25">
      <c r="A22" s="1" t="s">
        <v>8166</v>
      </c>
      <c r="B22" s="2">
        <v>44858</v>
      </c>
      <c r="C22" s="9" t="s">
        <v>8128</v>
      </c>
      <c r="D22" s="3">
        <v>101513</v>
      </c>
      <c r="E22" s="2">
        <v>45931</v>
      </c>
      <c r="F22" s="2">
        <v>46660</v>
      </c>
      <c r="G22" s="3"/>
      <c r="H22" s="3" t="s">
        <v>93</v>
      </c>
      <c r="I22" s="3" t="s">
        <v>94</v>
      </c>
      <c r="J22" s="3">
        <v>5</v>
      </c>
      <c r="K22" s="4" t="s">
        <v>8167</v>
      </c>
      <c r="L22" s="4" t="s">
        <v>8168</v>
      </c>
      <c r="M22" s="4" t="s">
        <v>8149</v>
      </c>
      <c r="P22" s="4" t="s">
        <v>8169</v>
      </c>
      <c r="Q22" s="9" t="s">
        <v>8170</v>
      </c>
      <c r="R22" s="4" t="s">
        <v>8017</v>
      </c>
      <c r="S22" s="4" t="s">
        <v>87</v>
      </c>
      <c r="T22" s="1" t="s">
        <v>272</v>
      </c>
      <c r="U22" s="4" t="s">
        <v>8017</v>
      </c>
      <c r="V22" s="4" t="s">
        <v>87</v>
      </c>
      <c r="W22" s="1" t="s">
        <v>272</v>
      </c>
      <c r="X22" s="3" t="s">
        <v>90</v>
      </c>
      <c r="Y22" s="3" t="s">
        <v>91</v>
      </c>
    </row>
    <row r="23" spans="1:25">
      <c r="A23" s="1" t="s">
        <v>8171</v>
      </c>
      <c r="B23" s="2">
        <v>43776</v>
      </c>
      <c r="C23" s="9" t="s">
        <v>6574</v>
      </c>
      <c r="D23" s="3">
        <v>101358</v>
      </c>
      <c r="E23" s="2">
        <v>45627</v>
      </c>
      <c r="F23" s="2">
        <v>46356</v>
      </c>
      <c r="G23" s="3"/>
      <c r="H23" s="3" t="s">
        <v>93</v>
      </c>
      <c r="I23" s="3" t="s">
        <v>94</v>
      </c>
      <c r="J23" s="3">
        <v>5</v>
      </c>
      <c r="K23" s="4" t="s">
        <v>8172</v>
      </c>
      <c r="L23" s="4" t="s">
        <v>8173</v>
      </c>
      <c r="M23" s="4" t="s">
        <v>8174</v>
      </c>
      <c r="P23" s="4" t="s">
        <v>8176</v>
      </c>
      <c r="Q23" s="9" t="s">
        <v>8177</v>
      </c>
      <c r="R23" s="4" t="s">
        <v>8178</v>
      </c>
      <c r="S23" s="4" t="s">
        <v>87</v>
      </c>
      <c r="T23" s="1" t="s">
        <v>272</v>
      </c>
      <c r="U23" s="4" t="s">
        <v>8178</v>
      </c>
      <c r="V23" s="4" t="s">
        <v>87</v>
      </c>
      <c r="W23" s="1" t="s">
        <v>272</v>
      </c>
      <c r="X23" s="3" t="s">
        <v>91</v>
      </c>
      <c r="Y23" s="3" t="s">
        <v>91</v>
      </c>
    </row>
    <row r="24" spans="1:25">
      <c r="A24" s="1" t="s">
        <v>8179</v>
      </c>
      <c r="B24" s="11">
        <v>45849</v>
      </c>
      <c r="C24" s="9" t="s">
        <v>6574</v>
      </c>
      <c r="D24" s="3">
        <v>102052</v>
      </c>
      <c r="E24" s="11">
        <v>45964</v>
      </c>
      <c r="F24" s="11">
        <v>46203</v>
      </c>
      <c r="G24" s="3"/>
      <c r="H24" s="3" t="s">
        <v>73</v>
      </c>
      <c r="I24" s="3" t="s">
        <v>485</v>
      </c>
      <c r="J24" s="3">
        <v>2</v>
      </c>
      <c r="K24" s="4" t="s">
        <v>8179</v>
      </c>
      <c r="L24" s="4" t="s">
        <v>8180</v>
      </c>
      <c r="M24" s="4" t="s">
        <v>8175</v>
      </c>
      <c r="P24" s="4" t="s">
        <v>8181</v>
      </c>
      <c r="Q24" s="9" t="s">
        <v>8177</v>
      </c>
      <c r="R24" s="4" t="s">
        <v>8182</v>
      </c>
      <c r="S24" s="4" t="s">
        <v>87</v>
      </c>
      <c r="T24" s="1">
        <v>99502</v>
      </c>
      <c r="U24" s="4" t="s">
        <v>8183</v>
      </c>
      <c r="V24" s="4" t="s">
        <v>87</v>
      </c>
      <c r="W24" s="1">
        <v>99502</v>
      </c>
      <c r="X24" s="3" t="s">
        <v>91</v>
      </c>
      <c r="Y24" s="3" t="s">
        <v>8141</v>
      </c>
    </row>
    <row r="25" spans="1:25">
      <c r="A25" s="1" t="s">
        <v>8184</v>
      </c>
      <c r="B25" s="11">
        <v>45849</v>
      </c>
      <c r="C25" s="9" t="s">
        <v>6574</v>
      </c>
      <c r="D25" s="3">
        <v>102050</v>
      </c>
      <c r="E25" s="11">
        <v>45964</v>
      </c>
      <c r="F25" s="11">
        <v>46203</v>
      </c>
      <c r="G25" s="3"/>
      <c r="H25" s="3" t="s">
        <v>73</v>
      </c>
      <c r="I25" s="3" t="s">
        <v>485</v>
      </c>
      <c r="J25" s="3">
        <v>5</v>
      </c>
      <c r="K25" s="4" t="s">
        <v>8185</v>
      </c>
      <c r="L25" s="4" t="s">
        <v>8180</v>
      </c>
      <c r="M25" s="4" t="s">
        <v>8175</v>
      </c>
      <c r="Q25" s="35" t="s">
        <v>8186</v>
      </c>
      <c r="R25" s="4" t="s">
        <v>8187</v>
      </c>
      <c r="S25" s="4" t="s">
        <v>87</v>
      </c>
      <c r="T25" s="1">
        <v>99502</v>
      </c>
      <c r="U25" s="4" t="s">
        <v>8187</v>
      </c>
      <c r="V25" s="4" t="s">
        <v>87</v>
      </c>
      <c r="W25" s="1">
        <v>99502</v>
      </c>
      <c r="X25" s="3" t="s">
        <v>8189</v>
      </c>
      <c r="Y25" s="3" t="s">
        <v>8188</v>
      </c>
    </row>
    <row r="26" spans="1:25">
      <c r="A26" s="1" t="s">
        <v>8190</v>
      </c>
      <c r="B26" s="2">
        <v>44326</v>
      </c>
      <c r="C26" s="9" t="s">
        <v>2762</v>
      </c>
      <c r="D26" s="3">
        <v>101448</v>
      </c>
      <c r="E26" s="2">
        <v>45444</v>
      </c>
      <c r="F26" s="2">
        <v>46173</v>
      </c>
      <c r="G26" s="3"/>
      <c r="H26" s="3" t="s">
        <v>93</v>
      </c>
      <c r="I26" s="3" t="s">
        <v>485</v>
      </c>
      <c r="J26" s="3">
        <v>4</v>
      </c>
      <c r="K26" s="4" t="s">
        <v>95</v>
      </c>
      <c r="L26" s="4" t="s">
        <v>96</v>
      </c>
      <c r="M26" s="4" t="s">
        <v>97</v>
      </c>
      <c r="N26" s="4" t="s">
        <v>900</v>
      </c>
      <c r="O26" s="4" t="s">
        <v>99</v>
      </c>
      <c r="P26" s="4" t="s">
        <v>8191</v>
      </c>
      <c r="Q26" s="9" t="s">
        <v>8192</v>
      </c>
      <c r="R26" s="4" t="s">
        <v>8193</v>
      </c>
      <c r="S26" s="4" t="s">
        <v>104</v>
      </c>
      <c r="T26" s="1" t="s">
        <v>105</v>
      </c>
      <c r="U26" s="4" t="s">
        <v>8193</v>
      </c>
      <c r="V26" s="4" t="s">
        <v>104</v>
      </c>
      <c r="W26" s="1" t="s">
        <v>105</v>
      </c>
      <c r="X26" s="3" t="s">
        <v>91</v>
      </c>
      <c r="Y26" s="3" t="s">
        <v>90</v>
      </c>
    </row>
    <row r="27" spans="1:25">
      <c r="A27" s="1" t="s">
        <v>8194</v>
      </c>
      <c r="B27" s="2">
        <v>43364</v>
      </c>
      <c r="C27" s="9" t="s">
        <v>6574</v>
      </c>
      <c r="D27" s="3">
        <v>101298</v>
      </c>
      <c r="E27" s="2">
        <v>45566</v>
      </c>
      <c r="F27" s="2">
        <v>46295</v>
      </c>
      <c r="G27" s="3"/>
      <c r="H27" s="3" t="s">
        <v>93</v>
      </c>
      <c r="I27" s="3" t="s">
        <v>74</v>
      </c>
      <c r="J27" s="3">
        <v>2</v>
      </c>
      <c r="K27" s="4" t="s">
        <v>8195</v>
      </c>
      <c r="L27" s="4" t="s">
        <v>8196</v>
      </c>
      <c r="M27" s="4" t="s">
        <v>2764</v>
      </c>
      <c r="P27" s="4" t="s">
        <v>8197</v>
      </c>
      <c r="Q27" s="4" t="s">
        <v>8198</v>
      </c>
      <c r="R27" s="4" t="s">
        <v>8199</v>
      </c>
      <c r="S27" s="4" t="s">
        <v>87</v>
      </c>
      <c r="T27" s="1" t="s">
        <v>126</v>
      </c>
      <c r="U27" s="4" t="s">
        <v>8200</v>
      </c>
      <c r="V27" s="4" t="s">
        <v>87</v>
      </c>
      <c r="W27" s="1" t="s">
        <v>126</v>
      </c>
      <c r="X27" s="3" t="s">
        <v>91</v>
      </c>
      <c r="Y27" s="3" t="s">
        <v>91</v>
      </c>
    </row>
    <row r="28" spans="1:25">
      <c r="A28" s="1" t="s">
        <v>8201</v>
      </c>
      <c r="B28" s="2">
        <v>43151</v>
      </c>
      <c r="C28" s="9" t="s">
        <v>5334</v>
      </c>
      <c r="D28" s="3">
        <v>101258</v>
      </c>
      <c r="E28" s="2">
        <v>45474</v>
      </c>
      <c r="F28" s="2">
        <v>46203</v>
      </c>
      <c r="G28" s="3"/>
      <c r="H28" s="3" t="s">
        <v>93</v>
      </c>
      <c r="I28" s="3" t="s">
        <v>74</v>
      </c>
      <c r="J28" s="3">
        <v>5</v>
      </c>
      <c r="K28" s="4" t="s">
        <v>8202</v>
      </c>
      <c r="L28" s="4" t="s">
        <v>8203</v>
      </c>
      <c r="M28" s="4" t="s">
        <v>8204</v>
      </c>
      <c r="P28" s="4" t="s">
        <v>8205</v>
      </c>
      <c r="Q28" s="4" t="s">
        <v>8206</v>
      </c>
      <c r="R28" s="4" t="s">
        <v>8207</v>
      </c>
      <c r="S28" s="4" t="s">
        <v>238</v>
      </c>
      <c r="T28" s="1" t="s">
        <v>241</v>
      </c>
      <c r="U28" s="4" t="s">
        <v>8208</v>
      </c>
      <c r="V28" s="4" t="s">
        <v>238</v>
      </c>
      <c r="W28" s="1" t="s">
        <v>241</v>
      </c>
      <c r="X28" s="3" t="s">
        <v>91</v>
      </c>
      <c r="Y28" s="3" t="s">
        <v>90</v>
      </c>
    </row>
    <row r="29" spans="1:25">
      <c r="A29" s="1" t="s">
        <v>8209</v>
      </c>
      <c r="B29" s="2">
        <v>44266</v>
      </c>
      <c r="C29" s="9" t="s">
        <v>5334</v>
      </c>
      <c r="D29" s="3">
        <v>101440</v>
      </c>
      <c r="E29" s="2">
        <v>45383</v>
      </c>
      <c r="F29" s="2">
        <v>46112</v>
      </c>
      <c r="G29" s="3"/>
      <c r="H29" s="3" t="s">
        <v>93</v>
      </c>
      <c r="I29" s="3" t="s">
        <v>74</v>
      </c>
      <c r="J29" s="3">
        <v>5</v>
      </c>
      <c r="K29" s="4" t="s">
        <v>8210</v>
      </c>
      <c r="L29" s="4" t="s">
        <v>8203</v>
      </c>
      <c r="M29" s="4" t="s">
        <v>8204</v>
      </c>
      <c r="P29" s="4" t="s">
        <v>8205</v>
      </c>
      <c r="Q29" s="4" t="s">
        <v>8206</v>
      </c>
      <c r="R29" s="4" t="s">
        <v>8211</v>
      </c>
      <c r="S29" s="4" t="s">
        <v>238</v>
      </c>
      <c r="T29" s="1" t="s">
        <v>241</v>
      </c>
      <c r="U29" s="4" t="s">
        <v>8208</v>
      </c>
      <c r="V29" s="4" t="s">
        <v>238</v>
      </c>
      <c r="W29" s="1" t="s">
        <v>241</v>
      </c>
      <c r="X29" s="3" t="s">
        <v>91</v>
      </c>
      <c r="Y29" s="3" t="s">
        <v>91</v>
      </c>
    </row>
    <row r="30" spans="1:25">
      <c r="A30" s="1" t="s">
        <v>8212</v>
      </c>
      <c r="B30" s="2">
        <v>43221</v>
      </c>
      <c r="C30" s="9" t="s">
        <v>835</v>
      </c>
      <c r="D30" s="3">
        <v>101275</v>
      </c>
      <c r="E30" s="2">
        <v>45778</v>
      </c>
      <c r="F30" s="2">
        <v>46507</v>
      </c>
      <c r="G30" s="3"/>
      <c r="H30" s="3" t="s">
        <v>93</v>
      </c>
      <c r="I30" s="3" t="s">
        <v>74</v>
      </c>
      <c r="J30" s="3">
        <v>2</v>
      </c>
      <c r="K30" s="4" t="s">
        <v>8213</v>
      </c>
      <c r="L30" s="4" t="s">
        <v>8214</v>
      </c>
      <c r="M30" s="4" t="s">
        <v>8215</v>
      </c>
      <c r="P30" s="4" t="s">
        <v>8216</v>
      </c>
      <c r="Q30" s="4" t="s">
        <v>8217</v>
      </c>
      <c r="R30" s="4" t="s">
        <v>8218</v>
      </c>
      <c r="S30" s="4" t="s">
        <v>87</v>
      </c>
      <c r="T30" s="1" t="s">
        <v>385</v>
      </c>
      <c r="U30" s="4" t="s">
        <v>8218</v>
      </c>
      <c r="V30" s="4" t="s">
        <v>87</v>
      </c>
      <c r="W30" s="1" t="s">
        <v>385</v>
      </c>
      <c r="X30" s="3" t="s">
        <v>91</v>
      </c>
      <c r="Y30" s="3" t="s">
        <v>91</v>
      </c>
    </row>
    <row r="31" spans="1:25">
      <c r="A31" s="1" t="s">
        <v>8219</v>
      </c>
      <c r="B31" s="2">
        <v>45541</v>
      </c>
      <c r="C31" s="9" t="s">
        <v>8220</v>
      </c>
      <c r="D31" s="3">
        <v>101987</v>
      </c>
      <c r="E31" s="2">
        <v>45901</v>
      </c>
      <c r="F31" s="2">
        <v>46630</v>
      </c>
      <c r="G31" s="3"/>
      <c r="H31" s="3" t="s">
        <v>93</v>
      </c>
      <c r="I31" s="3" t="s">
        <v>74</v>
      </c>
      <c r="J31" s="3">
        <v>2</v>
      </c>
      <c r="K31" s="4" t="s">
        <v>8219</v>
      </c>
      <c r="L31" s="4" t="s">
        <v>8221</v>
      </c>
      <c r="M31" s="4" t="s">
        <v>8222</v>
      </c>
      <c r="Q31" s="9" t="s">
        <v>8223</v>
      </c>
      <c r="R31" s="4" t="s">
        <v>4919</v>
      </c>
      <c r="S31" s="4" t="s">
        <v>87</v>
      </c>
      <c r="T31" s="1">
        <v>99504</v>
      </c>
      <c r="U31" s="4" t="s">
        <v>4919</v>
      </c>
      <c r="V31" s="4" t="s">
        <v>87</v>
      </c>
      <c r="W31" s="1">
        <v>99504</v>
      </c>
      <c r="X31" s="3" t="s">
        <v>91</v>
      </c>
      <c r="Y31" s="3" t="s">
        <v>91</v>
      </c>
    </row>
    <row r="32" spans="1:25">
      <c r="A32" s="1" t="s">
        <v>8224</v>
      </c>
      <c r="B32" s="2">
        <v>39119</v>
      </c>
      <c r="C32" s="9" t="s">
        <v>3850</v>
      </c>
      <c r="D32" s="3">
        <v>100582</v>
      </c>
      <c r="E32" s="2">
        <v>45170</v>
      </c>
      <c r="F32" s="2">
        <v>45900</v>
      </c>
      <c r="G32" s="5">
        <v>46081</v>
      </c>
      <c r="H32" s="3" t="s">
        <v>93</v>
      </c>
      <c r="I32" s="3" t="s">
        <v>74</v>
      </c>
      <c r="J32" s="3">
        <v>5</v>
      </c>
      <c r="K32" s="4" t="s">
        <v>216</v>
      </c>
      <c r="L32" s="4" t="s">
        <v>217</v>
      </c>
      <c r="M32" s="4" t="s">
        <v>218</v>
      </c>
      <c r="P32" s="4" t="s">
        <v>8225</v>
      </c>
      <c r="Q32" s="34" t="s">
        <v>223</v>
      </c>
      <c r="R32" s="4" t="s">
        <v>8226</v>
      </c>
      <c r="S32" s="4" t="s">
        <v>87</v>
      </c>
      <c r="T32" s="1" t="s">
        <v>385</v>
      </c>
      <c r="U32" s="4" t="s">
        <v>224</v>
      </c>
      <c r="V32" s="4" t="s">
        <v>87</v>
      </c>
      <c r="W32" s="1" t="s">
        <v>225</v>
      </c>
      <c r="X32" s="3" t="s">
        <v>91</v>
      </c>
      <c r="Y32" s="3" t="s">
        <v>91</v>
      </c>
    </row>
    <row r="33" spans="1:25">
      <c r="A33" s="1" t="s">
        <v>8227</v>
      </c>
      <c r="B33" s="2">
        <v>39643</v>
      </c>
      <c r="C33" s="9" t="s">
        <v>3850</v>
      </c>
      <c r="D33" s="3">
        <v>100704</v>
      </c>
      <c r="E33" s="2">
        <v>45200</v>
      </c>
      <c r="F33" s="2">
        <v>45930</v>
      </c>
      <c r="G33" s="5">
        <v>46112</v>
      </c>
      <c r="H33" s="3" t="s">
        <v>93</v>
      </c>
      <c r="I33" s="3" t="s">
        <v>74</v>
      </c>
      <c r="J33" s="3">
        <v>5</v>
      </c>
      <c r="K33" s="4" t="s">
        <v>216</v>
      </c>
      <c r="L33" s="4" t="s">
        <v>217</v>
      </c>
      <c r="M33" s="4" t="s">
        <v>218</v>
      </c>
      <c r="P33" s="4" t="s">
        <v>8225</v>
      </c>
      <c r="Q33" s="27" t="s">
        <v>8228</v>
      </c>
      <c r="R33" s="4" t="s">
        <v>8229</v>
      </c>
      <c r="S33" s="4" t="s">
        <v>87</v>
      </c>
      <c r="T33" s="1" t="s">
        <v>126</v>
      </c>
      <c r="U33" s="4" t="s">
        <v>224</v>
      </c>
      <c r="V33" s="4" t="s">
        <v>87</v>
      </c>
      <c r="W33" s="1" t="s">
        <v>225</v>
      </c>
      <c r="X33" s="3" t="s">
        <v>91</v>
      </c>
      <c r="Y33" s="3" t="s">
        <v>91</v>
      </c>
    </row>
    <row r="34" spans="1:25">
      <c r="A34" s="1" t="s">
        <v>8230</v>
      </c>
      <c r="B34" s="11">
        <v>45785</v>
      </c>
      <c r="C34" s="9" t="s">
        <v>8231</v>
      </c>
      <c r="D34" s="3">
        <v>102027</v>
      </c>
      <c r="E34" s="11">
        <v>45785</v>
      </c>
      <c r="F34" s="11">
        <v>46142</v>
      </c>
      <c r="G34" s="3"/>
      <c r="H34" s="3" t="s">
        <v>73</v>
      </c>
      <c r="I34" s="3" t="s">
        <v>74</v>
      </c>
      <c r="J34" s="3">
        <v>2</v>
      </c>
      <c r="K34" s="4" t="s">
        <v>8232</v>
      </c>
      <c r="L34" s="4" t="s">
        <v>8233</v>
      </c>
      <c r="M34" s="4" t="s">
        <v>8234</v>
      </c>
      <c r="P34" s="4" t="s">
        <v>8235</v>
      </c>
      <c r="Q34" s="9" t="s">
        <v>8236</v>
      </c>
      <c r="R34" s="4" t="s">
        <v>8237</v>
      </c>
      <c r="S34" s="4" t="s">
        <v>358</v>
      </c>
      <c r="T34" s="1">
        <v>99701</v>
      </c>
      <c r="U34" s="4" t="s">
        <v>8237</v>
      </c>
      <c r="V34" s="4" t="s">
        <v>358</v>
      </c>
      <c r="W34" s="1">
        <v>99701</v>
      </c>
      <c r="X34" s="3" t="s">
        <v>91</v>
      </c>
      <c r="Y34" s="3" t="s">
        <v>91</v>
      </c>
    </row>
    <row r="35" spans="1:25">
      <c r="A35" s="1" t="s">
        <v>8238</v>
      </c>
      <c r="B35" s="2">
        <v>43791</v>
      </c>
      <c r="C35" s="9" t="s">
        <v>6574</v>
      </c>
      <c r="D35" s="3">
        <v>101361</v>
      </c>
      <c r="E35" s="2">
        <v>45627</v>
      </c>
      <c r="F35" s="2">
        <v>46356</v>
      </c>
      <c r="G35" s="3"/>
      <c r="H35" s="3" t="s">
        <v>93</v>
      </c>
      <c r="I35" s="3" t="s">
        <v>74</v>
      </c>
      <c r="J35" s="3">
        <v>5</v>
      </c>
      <c r="K35" s="4" t="s">
        <v>8238</v>
      </c>
      <c r="L35" s="4" t="s">
        <v>8239</v>
      </c>
      <c r="M35" s="4" t="s">
        <v>8240</v>
      </c>
      <c r="Q35" s="4" t="s">
        <v>8243</v>
      </c>
      <c r="R35" s="4" t="s">
        <v>6320</v>
      </c>
      <c r="S35" s="4" t="s">
        <v>87</v>
      </c>
      <c r="T35" s="1" t="s">
        <v>126</v>
      </c>
      <c r="U35" s="4" t="s">
        <v>6320</v>
      </c>
      <c r="V35" s="4" t="s">
        <v>87</v>
      </c>
      <c r="W35" s="1" t="s">
        <v>126</v>
      </c>
      <c r="X35" s="3" t="s">
        <v>91</v>
      </c>
      <c r="Y35" s="3" t="s">
        <v>91</v>
      </c>
    </row>
    <row r="36" spans="1:25">
      <c r="A36" s="1" t="s">
        <v>8244</v>
      </c>
      <c r="B36" s="2">
        <v>43871</v>
      </c>
      <c r="C36" s="9" t="s">
        <v>6574</v>
      </c>
      <c r="D36" s="3">
        <v>101374</v>
      </c>
      <c r="E36" s="2">
        <v>45964</v>
      </c>
      <c r="F36" s="2">
        <v>46446</v>
      </c>
      <c r="G36" s="3"/>
      <c r="H36" s="3" t="s">
        <v>93</v>
      </c>
      <c r="I36" s="3" t="s">
        <v>74</v>
      </c>
      <c r="J36" s="3">
        <v>2</v>
      </c>
      <c r="K36" s="4" t="s">
        <v>8245</v>
      </c>
      <c r="L36" s="4" t="s">
        <v>327</v>
      </c>
      <c r="M36" s="4" t="s">
        <v>8246</v>
      </c>
      <c r="N36" s="4" t="s">
        <v>3697</v>
      </c>
      <c r="O36" s="4" t="s">
        <v>1590</v>
      </c>
      <c r="Q36" s="4" t="s">
        <v>8247</v>
      </c>
      <c r="R36" s="4" t="s">
        <v>8248</v>
      </c>
      <c r="S36" s="4" t="s">
        <v>238</v>
      </c>
      <c r="T36" s="1" t="s">
        <v>241</v>
      </c>
      <c r="U36" s="4" t="s">
        <v>8249</v>
      </c>
      <c r="V36" s="4" t="s">
        <v>87</v>
      </c>
      <c r="W36" s="1" t="s">
        <v>140</v>
      </c>
      <c r="X36" s="3" t="s">
        <v>91</v>
      </c>
      <c r="Y36" s="3" t="s">
        <v>91</v>
      </c>
    </row>
    <row r="37" spans="1:25">
      <c r="A37" s="1" t="s">
        <v>8250</v>
      </c>
      <c r="B37" s="11">
        <v>45945</v>
      </c>
      <c r="C37" s="55" t="s">
        <v>2762</v>
      </c>
      <c r="D37" s="108">
        <v>102073</v>
      </c>
      <c r="E37" s="11">
        <v>45945</v>
      </c>
      <c r="F37" s="11">
        <v>46295</v>
      </c>
      <c r="G37" s="3"/>
      <c r="H37" s="3" t="s">
        <v>73</v>
      </c>
      <c r="I37" s="3" t="s">
        <v>74</v>
      </c>
      <c r="J37" s="3">
        <v>2</v>
      </c>
      <c r="K37" s="4" t="s">
        <v>8250</v>
      </c>
      <c r="L37" s="4" t="s">
        <v>277</v>
      </c>
      <c r="M37" s="4" t="s">
        <v>8251</v>
      </c>
      <c r="P37" s="4" t="s">
        <v>8254</v>
      </c>
      <c r="Q37" s="35" t="s">
        <v>8255</v>
      </c>
      <c r="R37" s="4" t="s">
        <v>8256</v>
      </c>
      <c r="S37" s="4" t="s">
        <v>87</v>
      </c>
      <c r="T37" s="1">
        <v>99503</v>
      </c>
      <c r="U37" s="4" t="s">
        <v>8257</v>
      </c>
      <c r="V37" s="4" t="s">
        <v>87</v>
      </c>
      <c r="W37" s="1">
        <v>99524</v>
      </c>
      <c r="X37" s="3" t="s">
        <v>91</v>
      </c>
      <c r="Y37" s="3" t="s">
        <v>91</v>
      </c>
    </row>
    <row r="38" spans="1:25">
      <c r="A38" s="1" t="s">
        <v>8258</v>
      </c>
      <c r="B38" s="2">
        <v>40452</v>
      </c>
      <c r="C38" s="9" t="s">
        <v>2762</v>
      </c>
      <c r="D38" s="3">
        <v>100875</v>
      </c>
      <c r="E38" s="2">
        <v>45292</v>
      </c>
      <c r="F38" s="2">
        <v>46022</v>
      </c>
      <c r="G38" s="3"/>
      <c r="H38" s="3" t="s">
        <v>93</v>
      </c>
      <c r="I38" s="3" t="s">
        <v>94</v>
      </c>
      <c r="J38" s="3">
        <v>5</v>
      </c>
      <c r="K38" s="4" t="s">
        <v>8259</v>
      </c>
      <c r="L38" s="4" t="s">
        <v>8260</v>
      </c>
      <c r="M38" s="4" t="s">
        <v>8261</v>
      </c>
      <c r="P38" s="4" t="s">
        <v>8262</v>
      </c>
      <c r="Q38" s="4" t="s">
        <v>8263</v>
      </c>
      <c r="R38" s="4" t="s">
        <v>8264</v>
      </c>
      <c r="S38" s="4" t="s">
        <v>87</v>
      </c>
      <c r="T38" s="1" t="s">
        <v>272</v>
      </c>
      <c r="U38" s="4" t="s">
        <v>8264</v>
      </c>
      <c r="V38" s="4" t="s">
        <v>87</v>
      </c>
      <c r="W38" s="1" t="s">
        <v>272</v>
      </c>
      <c r="X38" s="3" t="s">
        <v>91</v>
      </c>
      <c r="Y38" s="3" t="s">
        <v>91</v>
      </c>
    </row>
    <row r="39" spans="1:25">
      <c r="A39" s="1" t="s">
        <v>8265</v>
      </c>
      <c r="B39" s="2">
        <v>40634</v>
      </c>
      <c r="C39" s="9" t="s">
        <v>2762</v>
      </c>
      <c r="D39" s="3">
        <v>100900</v>
      </c>
      <c r="E39" s="2">
        <v>45444</v>
      </c>
      <c r="F39" s="2">
        <v>46173</v>
      </c>
      <c r="G39" s="3"/>
      <c r="H39" s="3" t="s">
        <v>93</v>
      </c>
      <c r="I39" s="3" t="s">
        <v>94</v>
      </c>
      <c r="J39" s="3">
        <v>5</v>
      </c>
      <c r="K39" s="4" t="s">
        <v>8266</v>
      </c>
      <c r="L39" s="4" t="s">
        <v>8267</v>
      </c>
      <c r="M39" s="4" t="s">
        <v>8268</v>
      </c>
      <c r="P39" s="4" t="s">
        <v>8269</v>
      </c>
      <c r="Q39" s="27" t="s">
        <v>8270</v>
      </c>
      <c r="R39" s="4" t="s">
        <v>8271</v>
      </c>
      <c r="S39" s="4" t="s">
        <v>87</v>
      </c>
      <c r="T39" s="1" t="s">
        <v>385</v>
      </c>
      <c r="U39" s="4" t="s">
        <v>8271</v>
      </c>
      <c r="V39" s="4" t="s">
        <v>87</v>
      </c>
      <c r="W39" s="1" t="s">
        <v>385</v>
      </c>
      <c r="X39" s="3" t="s">
        <v>91</v>
      </c>
      <c r="Y39" s="3" t="s">
        <v>91</v>
      </c>
    </row>
    <row r="40" spans="1:25">
      <c r="A40" s="1" t="s">
        <v>8272</v>
      </c>
      <c r="B40" s="2">
        <v>43742</v>
      </c>
      <c r="C40" s="9" t="s">
        <v>2762</v>
      </c>
      <c r="D40" s="3">
        <v>101356</v>
      </c>
      <c r="E40" s="2">
        <v>45597</v>
      </c>
      <c r="F40" s="2">
        <v>46326</v>
      </c>
      <c r="G40" s="3"/>
      <c r="H40" s="3" t="s">
        <v>93</v>
      </c>
      <c r="I40" s="3" t="s">
        <v>94</v>
      </c>
      <c r="J40" s="3">
        <v>5</v>
      </c>
      <c r="K40" s="4" t="s">
        <v>8266</v>
      </c>
      <c r="L40" s="4" t="s">
        <v>380</v>
      </c>
      <c r="M40" s="4" t="s">
        <v>8268</v>
      </c>
      <c r="Q40" s="4" t="s">
        <v>8273</v>
      </c>
      <c r="R40" s="4" t="s">
        <v>8274</v>
      </c>
      <c r="S40" s="4" t="s">
        <v>87</v>
      </c>
      <c r="T40" s="1" t="s">
        <v>154</v>
      </c>
      <c r="U40" s="4" t="s">
        <v>8271</v>
      </c>
      <c r="V40" s="4" t="s">
        <v>87</v>
      </c>
      <c r="W40" s="1" t="s">
        <v>385</v>
      </c>
      <c r="X40" s="3" t="s">
        <v>91</v>
      </c>
      <c r="Y40" s="3" t="s">
        <v>90</v>
      </c>
    </row>
    <row r="41" spans="1:25">
      <c r="A41" s="1" t="s">
        <v>8275</v>
      </c>
      <c r="B41" s="2">
        <v>44211</v>
      </c>
      <c r="C41" s="9" t="s">
        <v>835</v>
      </c>
      <c r="D41" s="3">
        <v>101433</v>
      </c>
      <c r="E41" s="2">
        <v>45505</v>
      </c>
      <c r="F41" s="2">
        <v>46234</v>
      </c>
      <c r="G41" s="3"/>
      <c r="H41" s="3" t="s">
        <v>93</v>
      </c>
      <c r="I41" s="3" t="s">
        <v>74</v>
      </c>
      <c r="J41" s="3">
        <v>1</v>
      </c>
      <c r="K41" s="4" t="s">
        <v>8276</v>
      </c>
      <c r="L41" s="4" t="s">
        <v>1089</v>
      </c>
      <c r="M41" s="4" t="s">
        <v>4732</v>
      </c>
      <c r="P41" s="4" t="s">
        <v>8277</v>
      </c>
      <c r="Q41" s="4" t="s">
        <v>8163</v>
      </c>
      <c r="R41" s="4" t="s">
        <v>8278</v>
      </c>
      <c r="S41" s="4" t="s">
        <v>87</v>
      </c>
      <c r="T41" s="1" t="s">
        <v>191</v>
      </c>
      <c r="U41" s="4" t="s">
        <v>8279</v>
      </c>
      <c r="V41" s="4" t="s">
        <v>87</v>
      </c>
      <c r="W41" s="1" t="s">
        <v>557</v>
      </c>
      <c r="X41" s="3" t="s">
        <v>91</v>
      </c>
      <c r="Y41" s="3" t="s">
        <v>91</v>
      </c>
    </row>
    <row r="42" spans="1:25">
      <c r="A42" s="1" t="s">
        <v>11556</v>
      </c>
      <c r="B42" s="2">
        <v>45574</v>
      </c>
      <c r="C42" s="9" t="s">
        <v>3850</v>
      </c>
      <c r="D42" s="3">
        <v>101992</v>
      </c>
      <c r="E42" s="2">
        <v>45931</v>
      </c>
      <c r="F42" s="2">
        <v>46660</v>
      </c>
      <c r="G42" s="3"/>
      <c r="H42" s="3" t="s">
        <v>73</v>
      </c>
      <c r="I42" s="3" t="s">
        <v>94</v>
      </c>
      <c r="J42" s="3">
        <v>2</v>
      </c>
      <c r="K42" s="4" t="s">
        <v>11557</v>
      </c>
      <c r="L42" s="4" t="s">
        <v>9319</v>
      </c>
      <c r="M42" s="4" t="s">
        <v>11558</v>
      </c>
      <c r="P42" s="4" t="s">
        <v>11559</v>
      </c>
      <c r="Q42" s="34" t="s">
        <v>11560</v>
      </c>
      <c r="R42" s="4" t="s">
        <v>11561</v>
      </c>
      <c r="S42" s="4" t="s">
        <v>87</v>
      </c>
      <c r="T42" s="1" t="s">
        <v>126</v>
      </c>
      <c r="U42" s="4" t="s">
        <v>11561</v>
      </c>
      <c r="V42" s="4" t="s">
        <v>87</v>
      </c>
      <c r="W42" s="1" t="s">
        <v>126</v>
      </c>
      <c r="X42" s="3" t="s">
        <v>91</v>
      </c>
      <c r="Y42" s="3" t="s">
        <v>91</v>
      </c>
    </row>
    <row r="43" spans="1:25">
      <c r="A43" s="1" t="s">
        <v>8286</v>
      </c>
      <c r="B43" s="2">
        <v>41963</v>
      </c>
      <c r="C43" s="9" t="s">
        <v>5334</v>
      </c>
      <c r="D43" s="3">
        <v>101086</v>
      </c>
      <c r="E43" s="2">
        <v>45627</v>
      </c>
      <c r="F43" s="2">
        <v>46356</v>
      </c>
      <c r="G43" s="3"/>
      <c r="H43" s="3" t="s">
        <v>93</v>
      </c>
      <c r="I43" s="3" t="s">
        <v>485</v>
      </c>
      <c r="J43" s="3">
        <v>4</v>
      </c>
      <c r="K43" s="4" t="s">
        <v>8286</v>
      </c>
      <c r="L43" s="4" t="s">
        <v>219</v>
      </c>
      <c r="M43" s="4" t="s">
        <v>899</v>
      </c>
      <c r="P43" s="4" t="s">
        <v>8287</v>
      </c>
      <c r="Q43" s="27" t="s">
        <v>905</v>
      </c>
      <c r="R43" s="4" t="s">
        <v>8288</v>
      </c>
      <c r="S43" s="4" t="s">
        <v>87</v>
      </c>
      <c r="T43" s="1" t="s">
        <v>474</v>
      </c>
      <c r="U43" s="4" t="s">
        <v>906</v>
      </c>
      <c r="V43" s="4" t="s">
        <v>87</v>
      </c>
      <c r="W43" s="1" t="s">
        <v>3897</v>
      </c>
      <c r="X43" s="3" t="s">
        <v>91</v>
      </c>
      <c r="Y43" s="3" t="s">
        <v>91</v>
      </c>
    </row>
    <row r="44" spans="1:25">
      <c r="A44" s="1" t="s">
        <v>11483</v>
      </c>
      <c r="B44" s="2">
        <v>40391</v>
      </c>
      <c r="C44" s="9" t="s">
        <v>3850</v>
      </c>
      <c r="D44" s="3">
        <v>100853</v>
      </c>
      <c r="E44" s="2">
        <v>45870</v>
      </c>
      <c r="F44" s="2">
        <v>46599</v>
      </c>
      <c r="G44" s="3"/>
      <c r="H44" s="3" t="s">
        <v>93</v>
      </c>
      <c r="I44" s="3" t="s">
        <v>94</v>
      </c>
      <c r="J44" s="3">
        <v>2</v>
      </c>
      <c r="K44" s="4" t="s">
        <v>11483</v>
      </c>
      <c r="L44" s="4" t="s">
        <v>11484</v>
      </c>
      <c r="M44" s="4" t="s">
        <v>1193</v>
      </c>
      <c r="P44" s="4" t="s">
        <v>11485</v>
      </c>
      <c r="Q44" s="9" t="s">
        <v>7137</v>
      </c>
      <c r="R44" s="4" t="s">
        <v>11486</v>
      </c>
      <c r="S44" s="4" t="s">
        <v>87</v>
      </c>
      <c r="T44" s="1" t="s">
        <v>154</v>
      </c>
      <c r="U44" s="4" t="s">
        <v>7139</v>
      </c>
      <c r="V44" s="4" t="s">
        <v>87</v>
      </c>
      <c r="W44" s="1" t="s">
        <v>154</v>
      </c>
      <c r="X44" s="3" t="s">
        <v>91</v>
      </c>
      <c r="Y44" s="3" t="s">
        <v>91</v>
      </c>
    </row>
    <row r="45" spans="1:25">
      <c r="A45" s="1" t="s">
        <v>8304</v>
      </c>
      <c r="B45" s="2">
        <v>43515</v>
      </c>
      <c r="C45" s="9" t="s">
        <v>3850</v>
      </c>
      <c r="D45" s="3">
        <v>101315</v>
      </c>
      <c r="E45" s="2">
        <v>45323</v>
      </c>
      <c r="F45" s="2">
        <v>46053</v>
      </c>
      <c r="G45" s="3"/>
      <c r="H45" s="3" t="s">
        <v>93</v>
      </c>
      <c r="I45" s="3" t="s">
        <v>74</v>
      </c>
      <c r="J45" s="3">
        <v>3</v>
      </c>
      <c r="K45" s="4" t="s">
        <v>8305</v>
      </c>
      <c r="L45" s="4" t="s">
        <v>4275</v>
      </c>
      <c r="M45" s="4" t="s">
        <v>8306</v>
      </c>
      <c r="Q45" s="27" t="s">
        <v>8307</v>
      </c>
      <c r="R45" s="4" t="s">
        <v>8308</v>
      </c>
      <c r="S45" s="4" t="s">
        <v>87</v>
      </c>
      <c r="T45" s="1" t="s">
        <v>272</v>
      </c>
      <c r="U45" s="4" t="s">
        <v>8308</v>
      </c>
      <c r="V45" s="4" t="s">
        <v>87</v>
      </c>
      <c r="W45" s="1" t="s">
        <v>272</v>
      </c>
      <c r="X45" s="3" t="s">
        <v>91</v>
      </c>
      <c r="Y45" s="3" t="s">
        <v>91</v>
      </c>
    </row>
    <row r="46" spans="1:25">
      <c r="A46" s="1" t="s">
        <v>9462</v>
      </c>
      <c r="B46" s="11">
        <v>45834</v>
      </c>
      <c r="C46" s="9" t="s">
        <v>3850</v>
      </c>
      <c r="D46" s="3">
        <v>102038</v>
      </c>
      <c r="E46" s="11">
        <v>45834</v>
      </c>
      <c r="F46" s="11">
        <v>46173</v>
      </c>
      <c r="G46" s="3"/>
      <c r="H46" s="3" t="s">
        <v>73</v>
      </c>
      <c r="I46" s="3" t="s">
        <v>485</v>
      </c>
      <c r="J46" s="3">
        <v>10</v>
      </c>
      <c r="K46" s="4" t="s">
        <v>9462</v>
      </c>
      <c r="L46" s="4" t="s">
        <v>9463</v>
      </c>
      <c r="M46" s="4" t="s">
        <v>7880</v>
      </c>
      <c r="N46" s="4" t="s">
        <v>7880</v>
      </c>
      <c r="O46" s="4" t="s">
        <v>9466</v>
      </c>
      <c r="P46" s="4" t="s">
        <v>3853</v>
      </c>
      <c r="Q46" s="34" t="s">
        <v>9467</v>
      </c>
      <c r="R46" s="4" t="s">
        <v>9468</v>
      </c>
      <c r="S46" s="4" t="s">
        <v>87</v>
      </c>
      <c r="T46" s="1">
        <v>99507</v>
      </c>
      <c r="U46" s="4" t="s">
        <v>9469</v>
      </c>
      <c r="V46" s="4" t="s">
        <v>87</v>
      </c>
      <c r="W46" s="1">
        <v>99523</v>
      </c>
      <c r="X46" s="3" t="s">
        <v>90</v>
      </c>
    </row>
    <row r="47" spans="1:25">
      <c r="A47" s="1" t="s">
        <v>8309</v>
      </c>
      <c r="B47" s="2">
        <v>43399</v>
      </c>
      <c r="C47" s="9" t="s">
        <v>835</v>
      </c>
      <c r="D47" s="3">
        <v>101304</v>
      </c>
      <c r="E47" s="2">
        <v>45962</v>
      </c>
      <c r="F47" s="2">
        <v>46691</v>
      </c>
      <c r="G47" s="3"/>
      <c r="H47" s="3" t="s">
        <v>93</v>
      </c>
      <c r="I47" s="3" t="s">
        <v>74</v>
      </c>
      <c r="J47" s="3">
        <v>5</v>
      </c>
      <c r="K47" s="4" t="s">
        <v>8310</v>
      </c>
      <c r="L47" s="4" t="s">
        <v>147</v>
      </c>
      <c r="M47" s="4" t="s">
        <v>148</v>
      </c>
      <c r="P47" s="4" t="s">
        <v>342</v>
      </c>
      <c r="Q47" s="4" t="s">
        <v>344</v>
      </c>
      <c r="R47" s="4" t="s">
        <v>8311</v>
      </c>
      <c r="S47" s="4" t="s">
        <v>87</v>
      </c>
      <c r="T47" s="1" t="s">
        <v>126</v>
      </c>
      <c r="U47" s="4" t="s">
        <v>8312</v>
      </c>
      <c r="V47" s="4" t="s">
        <v>87</v>
      </c>
      <c r="W47" s="1">
        <v>99508</v>
      </c>
      <c r="X47" s="3" t="s">
        <v>91</v>
      </c>
      <c r="Y47" s="3" t="s">
        <v>91</v>
      </c>
    </row>
    <row r="48" spans="1:25">
      <c r="A48" s="1" t="s">
        <v>8313</v>
      </c>
      <c r="B48" s="2">
        <v>44629</v>
      </c>
      <c r="C48" s="9" t="s">
        <v>835</v>
      </c>
      <c r="D48" s="3">
        <v>101482</v>
      </c>
      <c r="E48" s="2">
        <v>45931</v>
      </c>
      <c r="F48" s="2">
        <v>46660</v>
      </c>
      <c r="G48" s="5"/>
      <c r="H48" s="3" t="s">
        <v>93</v>
      </c>
      <c r="I48" s="3" t="s">
        <v>74</v>
      </c>
      <c r="J48" s="3">
        <v>2</v>
      </c>
      <c r="K48" s="4" t="s">
        <v>339</v>
      </c>
      <c r="L48" s="4" t="s">
        <v>147</v>
      </c>
      <c r="M48" s="4" t="s">
        <v>148</v>
      </c>
      <c r="P48" s="4" t="s">
        <v>342</v>
      </c>
      <c r="Q48" s="9" t="s">
        <v>344</v>
      </c>
      <c r="R48" s="4" t="s">
        <v>7768</v>
      </c>
      <c r="S48" s="4" t="s">
        <v>87</v>
      </c>
      <c r="T48" s="1" t="s">
        <v>126</v>
      </c>
      <c r="U48" s="4" t="s">
        <v>8312</v>
      </c>
      <c r="V48" s="4" t="s">
        <v>87</v>
      </c>
      <c r="W48" s="1">
        <v>99508</v>
      </c>
      <c r="X48" s="3" t="s">
        <v>91</v>
      </c>
      <c r="Y48" s="3" t="s">
        <v>91</v>
      </c>
    </row>
    <row r="49" spans="1:25">
      <c r="A49" s="1" t="s">
        <v>8314</v>
      </c>
      <c r="B49" s="2">
        <v>43190</v>
      </c>
      <c r="C49" s="9" t="s">
        <v>2762</v>
      </c>
      <c r="D49" s="3">
        <v>101262</v>
      </c>
      <c r="E49" s="2">
        <v>45748</v>
      </c>
      <c r="F49" s="2">
        <v>46477</v>
      </c>
      <c r="G49" s="3"/>
      <c r="H49" s="3" t="s">
        <v>93</v>
      </c>
      <c r="I49" s="3" t="s">
        <v>94</v>
      </c>
      <c r="J49" s="3">
        <v>5</v>
      </c>
      <c r="K49" s="4" t="s">
        <v>8315</v>
      </c>
      <c r="L49" s="4" t="s">
        <v>8316</v>
      </c>
      <c r="M49" s="4" t="s">
        <v>8317</v>
      </c>
      <c r="P49" s="4" t="s">
        <v>8318</v>
      </c>
      <c r="Q49" s="9" t="s">
        <v>8263</v>
      </c>
      <c r="R49" s="4" t="s">
        <v>8319</v>
      </c>
      <c r="S49" s="4" t="s">
        <v>87</v>
      </c>
      <c r="T49" s="1" t="s">
        <v>385</v>
      </c>
      <c r="U49" s="4" t="s">
        <v>8320</v>
      </c>
      <c r="V49" s="4" t="s">
        <v>87</v>
      </c>
      <c r="W49" s="1" t="s">
        <v>154</v>
      </c>
      <c r="X49" s="3" t="s">
        <v>91</v>
      </c>
      <c r="Y49" s="3" t="s">
        <v>91</v>
      </c>
    </row>
    <row r="50" spans="1:25">
      <c r="A50" s="1" t="s">
        <v>8321</v>
      </c>
      <c r="B50" s="2">
        <v>42429</v>
      </c>
      <c r="C50" s="9" t="s">
        <v>5334</v>
      </c>
      <c r="D50" s="3">
        <v>101209</v>
      </c>
      <c r="E50" s="2">
        <v>45931</v>
      </c>
      <c r="F50" s="2">
        <v>46660</v>
      </c>
      <c r="G50" s="3"/>
      <c r="H50" s="3" t="s">
        <v>93</v>
      </c>
      <c r="I50" s="3" t="s">
        <v>94</v>
      </c>
      <c r="J50" s="3">
        <v>12</v>
      </c>
      <c r="K50" s="4" t="s">
        <v>8322</v>
      </c>
      <c r="L50" s="4" t="s">
        <v>408</v>
      </c>
      <c r="M50" s="4" t="s">
        <v>8323</v>
      </c>
      <c r="P50" s="4" t="s">
        <v>8324</v>
      </c>
      <c r="Q50" s="27" t="s">
        <v>8325</v>
      </c>
      <c r="R50" s="4" t="s">
        <v>8326</v>
      </c>
      <c r="S50" s="4" t="s">
        <v>8327</v>
      </c>
      <c r="T50" s="1" t="s">
        <v>4084</v>
      </c>
      <c r="U50" s="4" t="s">
        <v>8328</v>
      </c>
      <c r="V50" s="4" t="s">
        <v>8327</v>
      </c>
      <c r="W50" s="1" t="s">
        <v>4084</v>
      </c>
      <c r="X50" s="3" t="s">
        <v>90</v>
      </c>
      <c r="Y50" s="3" t="s">
        <v>91</v>
      </c>
    </row>
    <row r="51" spans="1:25">
      <c r="A51" s="1" t="s">
        <v>8329</v>
      </c>
      <c r="B51" s="2">
        <v>38301</v>
      </c>
      <c r="C51" s="9" t="s">
        <v>6574</v>
      </c>
      <c r="D51" s="3">
        <v>297</v>
      </c>
      <c r="E51" s="2">
        <v>45383</v>
      </c>
      <c r="F51" s="2">
        <v>46112</v>
      </c>
      <c r="G51" s="3"/>
      <c r="H51" s="3" t="s">
        <v>93</v>
      </c>
      <c r="I51" s="3" t="s">
        <v>94</v>
      </c>
      <c r="J51" s="3">
        <v>5</v>
      </c>
      <c r="K51" s="4" t="s">
        <v>8330</v>
      </c>
      <c r="L51" s="4" t="s">
        <v>1118</v>
      </c>
      <c r="M51" s="4" t="s">
        <v>8331</v>
      </c>
      <c r="P51" s="4" t="s">
        <v>8332</v>
      </c>
      <c r="Q51" s="9" t="s">
        <v>8333</v>
      </c>
      <c r="R51" s="4" t="s">
        <v>8334</v>
      </c>
      <c r="S51" s="4" t="s">
        <v>87</v>
      </c>
      <c r="T51" s="1" t="s">
        <v>385</v>
      </c>
      <c r="U51" s="4" t="s">
        <v>8334</v>
      </c>
      <c r="V51" s="4" t="s">
        <v>87</v>
      </c>
      <c r="W51" s="1" t="s">
        <v>385</v>
      </c>
      <c r="X51" s="3" t="s">
        <v>91</v>
      </c>
      <c r="Y51" s="3" t="s">
        <v>91</v>
      </c>
    </row>
    <row r="52" spans="1:25">
      <c r="A52" s="1" t="s">
        <v>8335</v>
      </c>
      <c r="B52" s="11">
        <v>45789</v>
      </c>
      <c r="C52" s="9" t="s">
        <v>8336</v>
      </c>
      <c r="D52" s="3">
        <v>102029</v>
      </c>
      <c r="E52" s="11">
        <v>45793</v>
      </c>
      <c r="F52" s="11">
        <v>46142</v>
      </c>
      <c r="G52" s="3"/>
      <c r="H52" s="3" t="s">
        <v>73</v>
      </c>
      <c r="I52" s="3" t="s">
        <v>74</v>
      </c>
      <c r="J52" s="3">
        <v>2</v>
      </c>
      <c r="K52" s="4" t="s">
        <v>8337</v>
      </c>
      <c r="L52" s="4" t="s">
        <v>8338</v>
      </c>
      <c r="M52" s="4" t="s">
        <v>8339</v>
      </c>
      <c r="Q52" s="9" t="s">
        <v>8340</v>
      </c>
      <c r="R52" s="4" t="s">
        <v>8341</v>
      </c>
      <c r="S52" s="4" t="s">
        <v>87</v>
      </c>
      <c r="T52" s="1">
        <v>99518</v>
      </c>
      <c r="U52" s="4" t="s">
        <v>8341</v>
      </c>
      <c r="V52" s="4" t="s">
        <v>87</v>
      </c>
      <c r="W52" s="1">
        <v>99518</v>
      </c>
      <c r="X52" s="3" t="s">
        <v>91</v>
      </c>
      <c r="Y52" s="3" t="s">
        <v>91</v>
      </c>
    </row>
    <row r="53" spans="1:25">
      <c r="A53" s="1" t="s">
        <v>8342</v>
      </c>
      <c r="B53" s="2">
        <v>39344</v>
      </c>
      <c r="C53" s="9" t="s">
        <v>8128</v>
      </c>
      <c r="D53" s="3">
        <v>100645</v>
      </c>
      <c r="E53" s="2">
        <v>45931</v>
      </c>
      <c r="F53" s="2">
        <v>46660</v>
      </c>
      <c r="G53" s="3"/>
      <c r="H53" s="3" t="s">
        <v>93</v>
      </c>
      <c r="I53" s="3" t="s">
        <v>74</v>
      </c>
      <c r="J53" s="3">
        <v>4</v>
      </c>
      <c r="K53" s="4" t="s">
        <v>8343</v>
      </c>
      <c r="L53" s="4" t="s">
        <v>2935</v>
      </c>
      <c r="M53" s="4" t="s">
        <v>8344</v>
      </c>
      <c r="P53" s="4" t="s">
        <v>8345</v>
      </c>
      <c r="Q53" s="4" t="s">
        <v>8346</v>
      </c>
      <c r="R53" s="4" t="s">
        <v>8347</v>
      </c>
      <c r="S53" s="4" t="s">
        <v>104</v>
      </c>
      <c r="T53" s="1" t="s">
        <v>105</v>
      </c>
      <c r="U53" s="4" t="s">
        <v>8348</v>
      </c>
      <c r="V53" s="4" t="s">
        <v>104</v>
      </c>
      <c r="W53" s="1" t="s">
        <v>105</v>
      </c>
      <c r="X53" s="3" t="s">
        <v>91</v>
      </c>
      <c r="Y53" s="3" t="s">
        <v>91</v>
      </c>
    </row>
    <row r="54" spans="1:25">
      <c r="A54" s="1" t="s">
        <v>8349</v>
      </c>
      <c r="B54" s="2">
        <v>42293</v>
      </c>
      <c r="C54" s="9" t="s">
        <v>5334</v>
      </c>
      <c r="D54" s="3">
        <v>101120</v>
      </c>
      <c r="E54" s="2">
        <v>45566</v>
      </c>
      <c r="F54" s="2">
        <v>46295</v>
      </c>
      <c r="G54" s="3"/>
      <c r="H54" s="3" t="s">
        <v>93</v>
      </c>
      <c r="I54" s="3" t="s">
        <v>74</v>
      </c>
      <c r="J54" s="3">
        <v>5</v>
      </c>
      <c r="K54" s="4" t="s">
        <v>8349</v>
      </c>
      <c r="L54" s="4" t="s">
        <v>2935</v>
      </c>
      <c r="M54" s="4" t="s">
        <v>8350</v>
      </c>
      <c r="P54" s="4" t="s">
        <v>8351</v>
      </c>
      <c r="Q54" s="4" t="s">
        <v>8353</v>
      </c>
      <c r="R54" s="4" t="s">
        <v>536</v>
      </c>
      <c r="S54" s="4" t="s">
        <v>104</v>
      </c>
      <c r="T54" s="1" t="s">
        <v>105</v>
      </c>
      <c r="U54" s="4" t="s">
        <v>536</v>
      </c>
      <c r="V54" s="4" t="s">
        <v>104</v>
      </c>
      <c r="W54" s="1" t="s">
        <v>105</v>
      </c>
      <c r="X54" s="3" t="s">
        <v>91</v>
      </c>
      <c r="Y54" s="3" t="s">
        <v>91</v>
      </c>
    </row>
    <row r="55" spans="1:25">
      <c r="A55" s="1" t="s">
        <v>8354</v>
      </c>
      <c r="B55" s="2">
        <v>44998</v>
      </c>
      <c r="C55" s="9" t="s">
        <v>5334</v>
      </c>
      <c r="D55" s="3">
        <v>101541</v>
      </c>
      <c r="E55" s="2">
        <v>45352</v>
      </c>
      <c r="F55" s="2">
        <v>46081</v>
      </c>
      <c r="G55" s="3"/>
      <c r="H55" s="3" t="s">
        <v>93</v>
      </c>
      <c r="I55" s="3" t="s">
        <v>74</v>
      </c>
      <c r="J55" s="3">
        <v>5</v>
      </c>
      <c r="K55" s="4" t="s">
        <v>8349</v>
      </c>
      <c r="L55" s="4" t="s">
        <v>6186</v>
      </c>
      <c r="M55" s="4" t="s">
        <v>1895</v>
      </c>
      <c r="P55" s="4" t="s">
        <v>8352</v>
      </c>
      <c r="Q55" s="4" t="s">
        <v>8353</v>
      </c>
      <c r="R55" s="4" t="s">
        <v>8355</v>
      </c>
      <c r="S55" s="4" t="s">
        <v>84</v>
      </c>
      <c r="T55" s="1" t="s">
        <v>85</v>
      </c>
      <c r="U55" s="4" t="s">
        <v>8356</v>
      </c>
      <c r="V55" s="4" t="s">
        <v>84</v>
      </c>
      <c r="W55" s="1" t="s">
        <v>85</v>
      </c>
      <c r="X55" s="3" t="s">
        <v>91</v>
      </c>
      <c r="Y55" s="3" t="s">
        <v>91</v>
      </c>
    </row>
    <row r="56" spans="1:25">
      <c r="A56" s="1" t="s">
        <v>8357</v>
      </c>
      <c r="B56" s="2">
        <v>45707</v>
      </c>
      <c r="C56" t="s">
        <v>6574</v>
      </c>
      <c r="D56" s="3">
        <v>102007</v>
      </c>
      <c r="E56" s="2">
        <v>45707</v>
      </c>
      <c r="F56" s="2">
        <v>46053</v>
      </c>
      <c r="G56" s="3"/>
      <c r="H56" s="3" t="s">
        <v>73</v>
      </c>
      <c r="I56" s="3" t="s">
        <v>94</v>
      </c>
      <c r="J56" s="3">
        <v>2</v>
      </c>
      <c r="K56" s="4" t="s">
        <v>8357</v>
      </c>
      <c r="L56" s="4" t="s">
        <v>8358</v>
      </c>
      <c r="M56" s="4" t="s">
        <v>8359</v>
      </c>
      <c r="P56" s="4" t="s">
        <v>8362</v>
      </c>
      <c r="Q56" s="34" t="s">
        <v>8363</v>
      </c>
      <c r="R56" s="4" t="s">
        <v>2290</v>
      </c>
      <c r="S56" s="4" t="s">
        <v>87</v>
      </c>
      <c r="T56" s="1">
        <v>99502</v>
      </c>
      <c r="U56" s="4" t="s">
        <v>8364</v>
      </c>
      <c r="V56" s="4" t="s">
        <v>87</v>
      </c>
      <c r="W56" s="1">
        <v>99518</v>
      </c>
      <c r="X56" s="3" t="s">
        <v>91</v>
      </c>
      <c r="Y56" s="3" t="s">
        <v>91</v>
      </c>
    </row>
    <row r="57" spans="1:25">
      <c r="A57" s="1" t="s">
        <v>8365</v>
      </c>
      <c r="B57" s="2">
        <v>40344</v>
      </c>
      <c r="C57" s="9" t="s">
        <v>8366</v>
      </c>
      <c r="D57" s="3">
        <v>100850</v>
      </c>
      <c r="E57" s="2">
        <v>45809</v>
      </c>
      <c r="F57" s="2">
        <v>46538</v>
      </c>
      <c r="G57" s="3"/>
      <c r="H57" s="3" t="s">
        <v>93</v>
      </c>
      <c r="I57" s="3" t="s">
        <v>74</v>
      </c>
      <c r="J57" s="3">
        <v>5</v>
      </c>
      <c r="K57" s="4" t="s">
        <v>8367</v>
      </c>
      <c r="L57" s="4" t="s">
        <v>8368</v>
      </c>
      <c r="M57" s="4" t="s">
        <v>8369</v>
      </c>
      <c r="P57" s="4" t="s">
        <v>8370</v>
      </c>
      <c r="Q57" s="27" t="s">
        <v>8371</v>
      </c>
      <c r="R57" s="4" t="s">
        <v>8372</v>
      </c>
      <c r="S57" s="4" t="s">
        <v>87</v>
      </c>
      <c r="T57" s="1" t="s">
        <v>140</v>
      </c>
      <c r="U57" s="4" t="s">
        <v>8373</v>
      </c>
      <c r="V57" s="4" t="s">
        <v>87</v>
      </c>
      <c r="W57" s="1" t="s">
        <v>790</v>
      </c>
      <c r="X57" s="3" t="s">
        <v>91</v>
      </c>
      <c r="Y57" s="3" t="s">
        <v>91</v>
      </c>
    </row>
    <row r="58" spans="1:25">
      <c r="A58" s="1" t="s">
        <v>8374</v>
      </c>
      <c r="B58" s="2">
        <v>43126</v>
      </c>
      <c r="C58" s="9" t="s">
        <v>5334</v>
      </c>
      <c r="D58" s="3">
        <v>101254</v>
      </c>
      <c r="E58" s="2">
        <v>45689</v>
      </c>
      <c r="F58" s="2">
        <v>46418</v>
      </c>
      <c r="G58" s="3"/>
      <c r="H58" s="3" t="s">
        <v>93</v>
      </c>
      <c r="I58" s="3" t="s">
        <v>74</v>
      </c>
      <c r="J58" s="3">
        <v>4</v>
      </c>
      <c r="K58" s="4" t="s">
        <v>8375</v>
      </c>
      <c r="L58" s="4" t="s">
        <v>3162</v>
      </c>
      <c r="M58" s="4" t="s">
        <v>6923</v>
      </c>
      <c r="P58" s="4" t="s">
        <v>8376</v>
      </c>
      <c r="Q58" s="4" t="s">
        <v>8377</v>
      </c>
      <c r="R58" s="4" t="s">
        <v>8378</v>
      </c>
      <c r="S58" s="4" t="s">
        <v>87</v>
      </c>
      <c r="T58" s="1" t="s">
        <v>126</v>
      </c>
      <c r="U58" s="4" t="s">
        <v>8379</v>
      </c>
      <c r="V58" s="4" t="s">
        <v>87</v>
      </c>
      <c r="W58" s="1" t="s">
        <v>225</v>
      </c>
      <c r="X58" s="3" t="s">
        <v>91</v>
      </c>
      <c r="Y58" s="3" t="s">
        <v>91</v>
      </c>
    </row>
    <row r="59" spans="1:25">
      <c r="A59" s="1" t="s">
        <v>8280</v>
      </c>
      <c r="B59" s="2">
        <v>45595</v>
      </c>
      <c r="C59" s="9" t="s">
        <v>3850</v>
      </c>
      <c r="D59" s="3">
        <v>101993</v>
      </c>
      <c r="E59" s="2">
        <v>45595</v>
      </c>
      <c r="F59" s="2">
        <v>45960</v>
      </c>
      <c r="G59" s="3"/>
      <c r="H59" s="3" t="s">
        <v>73</v>
      </c>
      <c r="I59" s="3" t="s">
        <v>74</v>
      </c>
      <c r="J59" s="3">
        <v>10</v>
      </c>
      <c r="K59" s="4" t="s">
        <v>8281</v>
      </c>
      <c r="L59" s="4" t="s">
        <v>4223</v>
      </c>
      <c r="M59" s="4" t="s">
        <v>8282</v>
      </c>
      <c r="Q59" s="34" t="s">
        <v>8283</v>
      </c>
      <c r="R59" s="4" t="s">
        <v>8284</v>
      </c>
      <c r="S59" s="4" t="s">
        <v>1157</v>
      </c>
      <c r="T59" s="1" t="s">
        <v>1158</v>
      </c>
      <c r="U59" s="4" t="s">
        <v>8285</v>
      </c>
      <c r="V59" s="4" t="s">
        <v>1157</v>
      </c>
      <c r="W59" s="1" t="s">
        <v>1158</v>
      </c>
      <c r="X59" s="3" t="s">
        <v>90</v>
      </c>
      <c r="Y59" s="3" t="s">
        <v>91</v>
      </c>
    </row>
    <row r="60" spans="1:25">
      <c r="A60" s="1" t="s">
        <v>8386</v>
      </c>
      <c r="B60" s="2">
        <v>42491</v>
      </c>
      <c r="C60" s="9" t="s">
        <v>8336</v>
      </c>
      <c r="D60" s="3">
        <v>101151</v>
      </c>
      <c r="E60" s="2">
        <v>45352</v>
      </c>
      <c r="F60" s="2">
        <v>46081</v>
      </c>
      <c r="G60" s="3"/>
      <c r="H60" s="3" t="s">
        <v>93</v>
      </c>
      <c r="I60" s="3" t="s">
        <v>485</v>
      </c>
      <c r="J60" s="3">
        <v>16</v>
      </c>
      <c r="K60" s="4" t="s">
        <v>8387</v>
      </c>
      <c r="L60" s="4" t="s">
        <v>5109</v>
      </c>
      <c r="M60" s="4" t="s">
        <v>3006</v>
      </c>
      <c r="P60" s="4" t="s">
        <v>8388</v>
      </c>
      <c r="Q60" s="4" t="s">
        <v>8390</v>
      </c>
      <c r="R60" s="4" t="s">
        <v>8391</v>
      </c>
      <c r="S60" s="4" t="s">
        <v>87</v>
      </c>
      <c r="T60" s="1" t="s">
        <v>385</v>
      </c>
      <c r="U60" s="4" t="s">
        <v>8392</v>
      </c>
      <c r="V60" s="4" t="s">
        <v>87</v>
      </c>
      <c r="W60" s="1" t="s">
        <v>427</v>
      </c>
      <c r="X60" s="3" t="s">
        <v>90</v>
      </c>
      <c r="Y60" s="3" t="s">
        <v>91</v>
      </c>
    </row>
    <row r="61" spans="1:25">
      <c r="A61" s="1" t="s">
        <v>8387</v>
      </c>
      <c r="B61" s="2">
        <v>42109</v>
      </c>
      <c r="C61" s="9" t="s">
        <v>8336</v>
      </c>
      <c r="D61" s="3">
        <v>101102</v>
      </c>
      <c r="E61" s="2">
        <v>45413</v>
      </c>
      <c r="F61" s="2">
        <v>46142</v>
      </c>
      <c r="G61" s="3"/>
      <c r="H61" s="3" t="s">
        <v>93</v>
      </c>
      <c r="I61" s="3" t="s">
        <v>485</v>
      </c>
      <c r="J61" s="3">
        <v>16</v>
      </c>
      <c r="K61" s="4" t="s">
        <v>8387</v>
      </c>
      <c r="L61" s="4" t="s">
        <v>5109</v>
      </c>
      <c r="M61" s="4" t="s">
        <v>3006</v>
      </c>
      <c r="P61" s="4" t="s">
        <v>8388</v>
      </c>
      <c r="Q61" s="27" t="s">
        <v>8390</v>
      </c>
      <c r="R61" s="4" t="s">
        <v>8393</v>
      </c>
      <c r="S61" s="4" t="s">
        <v>87</v>
      </c>
      <c r="T61" s="1" t="s">
        <v>385</v>
      </c>
      <c r="U61" s="4" t="s">
        <v>8392</v>
      </c>
      <c r="V61" s="4" t="s">
        <v>87</v>
      </c>
      <c r="W61" s="1" t="s">
        <v>427</v>
      </c>
      <c r="X61" s="3" t="s">
        <v>90</v>
      </c>
      <c r="Y61" s="3" t="s">
        <v>91</v>
      </c>
    </row>
    <row r="62" spans="1:25">
      <c r="A62" s="1" t="s">
        <v>8394</v>
      </c>
      <c r="B62" s="11">
        <v>45839</v>
      </c>
      <c r="C62" s="9" t="s">
        <v>6574</v>
      </c>
      <c r="D62" s="3">
        <v>102049</v>
      </c>
      <c r="E62" s="11">
        <v>45839</v>
      </c>
      <c r="F62" s="11">
        <v>46203</v>
      </c>
      <c r="G62" s="3"/>
      <c r="H62" s="3" t="s">
        <v>73</v>
      </c>
      <c r="I62" s="3" t="s">
        <v>74</v>
      </c>
      <c r="J62" s="3">
        <v>5</v>
      </c>
      <c r="K62" s="4" t="s">
        <v>8395</v>
      </c>
      <c r="L62" s="4" t="s">
        <v>8396</v>
      </c>
      <c r="M62" s="4" t="s">
        <v>1895</v>
      </c>
      <c r="P62" s="4" t="s">
        <v>8397</v>
      </c>
      <c r="Q62" s="34" t="s">
        <v>8399</v>
      </c>
      <c r="R62" s="4" t="s">
        <v>8400</v>
      </c>
      <c r="S62" s="4" t="s">
        <v>8401</v>
      </c>
      <c r="T62" s="1">
        <v>99504</v>
      </c>
      <c r="U62" s="4" t="s">
        <v>8402</v>
      </c>
      <c r="V62" s="4" t="s">
        <v>87</v>
      </c>
      <c r="W62" s="1">
        <v>99521</v>
      </c>
    </row>
    <row r="63" spans="1:25">
      <c r="A63" s="1" t="s">
        <v>8395</v>
      </c>
      <c r="B63" s="2">
        <v>42852</v>
      </c>
      <c r="C63" s="9" t="s">
        <v>6574</v>
      </c>
      <c r="D63" s="3">
        <v>101226</v>
      </c>
      <c r="E63" s="2">
        <v>45566</v>
      </c>
      <c r="F63" s="2">
        <v>46295</v>
      </c>
      <c r="G63" s="3"/>
      <c r="H63" s="3" t="s">
        <v>93</v>
      </c>
      <c r="I63" s="3" t="s">
        <v>74</v>
      </c>
      <c r="J63" s="3">
        <v>5</v>
      </c>
      <c r="K63" s="4" t="s">
        <v>8395</v>
      </c>
      <c r="L63" s="4" t="s">
        <v>8396</v>
      </c>
      <c r="M63" s="4" t="s">
        <v>1895</v>
      </c>
      <c r="P63" s="4" t="s">
        <v>8398</v>
      </c>
      <c r="Q63" s="9" t="s">
        <v>8403</v>
      </c>
      <c r="R63" s="4" t="s">
        <v>3767</v>
      </c>
      <c r="S63" s="4" t="s">
        <v>87</v>
      </c>
      <c r="T63" s="1" t="s">
        <v>126</v>
      </c>
      <c r="U63" s="4" t="s">
        <v>8402</v>
      </c>
      <c r="V63" s="4" t="s">
        <v>87</v>
      </c>
      <c r="W63" s="1" t="s">
        <v>225</v>
      </c>
      <c r="X63" s="3" t="s">
        <v>91</v>
      </c>
      <c r="Y63" s="3" t="s">
        <v>91</v>
      </c>
    </row>
    <row r="64" spans="1:25">
      <c r="A64" s="1" t="s">
        <v>8404</v>
      </c>
      <c r="B64" s="2">
        <v>43273</v>
      </c>
      <c r="C64" s="9" t="s">
        <v>6574</v>
      </c>
      <c r="D64" s="3">
        <v>101284</v>
      </c>
      <c r="E64" s="2">
        <v>45560</v>
      </c>
      <c r="F64" s="2">
        <v>46265</v>
      </c>
      <c r="G64" s="3"/>
      <c r="H64" s="3" t="s">
        <v>93</v>
      </c>
      <c r="I64" s="3" t="s">
        <v>74</v>
      </c>
      <c r="J64" s="3">
        <v>5</v>
      </c>
      <c r="K64" s="4" t="s">
        <v>8395</v>
      </c>
      <c r="L64" s="4" t="s">
        <v>8396</v>
      </c>
      <c r="M64" s="4" t="s">
        <v>1895</v>
      </c>
      <c r="P64" s="4" t="s">
        <v>8398</v>
      </c>
      <c r="Q64" s="9" t="s">
        <v>8399</v>
      </c>
      <c r="R64" s="15" t="s">
        <v>8405</v>
      </c>
      <c r="S64" s="4" t="s">
        <v>87</v>
      </c>
      <c r="T64" s="1" t="s">
        <v>154</v>
      </c>
      <c r="U64" s="4" t="s">
        <v>8402</v>
      </c>
      <c r="V64" s="4" t="s">
        <v>87</v>
      </c>
      <c r="W64" s="1" t="s">
        <v>225</v>
      </c>
      <c r="X64" s="3" t="s">
        <v>90</v>
      </c>
      <c r="Y64" s="3" t="s">
        <v>91</v>
      </c>
    </row>
    <row r="65" spans="1:25">
      <c r="A65" s="1" t="s">
        <v>8406</v>
      </c>
      <c r="B65" s="2">
        <v>41991</v>
      </c>
      <c r="C65" s="9" t="s">
        <v>8336</v>
      </c>
      <c r="D65" s="3">
        <v>101091</v>
      </c>
      <c r="E65" s="2">
        <v>45833</v>
      </c>
      <c r="F65" s="2">
        <v>46203</v>
      </c>
      <c r="G65" s="3"/>
      <c r="H65" s="3" t="s">
        <v>93</v>
      </c>
      <c r="I65" s="3" t="s">
        <v>74</v>
      </c>
      <c r="J65" s="3">
        <v>16</v>
      </c>
      <c r="K65" s="4" t="s">
        <v>8387</v>
      </c>
      <c r="L65" s="4" t="s">
        <v>5109</v>
      </c>
      <c r="M65" s="4" t="s">
        <v>3006</v>
      </c>
      <c r="P65" s="4" t="s">
        <v>8389</v>
      </c>
      <c r="Q65" s="4" t="s">
        <v>8390</v>
      </c>
      <c r="R65" s="4" t="s">
        <v>6535</v>
      </c>
      <c r="S65" s="4" t="s">
        <v>87</v>
      </c>
      <c r="T65" s="1" t="s">
        <v>272</v>
      </c>
      <c r="U65" s="4" t="s">
        <v>8392</v>
      </c>
      <c r="V65" s="4" t="s">
        <v>87</v>
      </c>
      <c r="W65" s="1" t="s">
        <v>427</v>
      </c>
      <c r="X65" s="3" t="s">
        <v>90</v>
      </c>
      <c r="Y65" s="3" t="s">
        <v>91</v>
      </c>
    </row>
    <row r="66" spans="1:25">
      <c r="A66" s="1" t="s">
        <v>8407</v>
      </c>
      <c r="B66" s="2">
        <v>42423</v>
      </c>
      <c r="C66" s="9" t="s">
        <v>8336</v>
      </c>
      <c r="D66" s="3">
        <v>101138</v>
      </c>
      <c r="E66" s="2">
        <v>45833</v>
      </c>
      <c r="F66" s="2">
        <v>46418</v>
      </c>
      <c r="G66" s="3"/>
      <c r="H66" s="3" t="s">
        <v>93</v>
      </c>
      <c r="I66" s="3" t="s">
        <v>74</v>
      </c>
      <c r="J66" s="3">
        <v>15</v>
      </c>
      <c r="K66" s="4" t="s">
        <v>8387</v>
      </c>
      <c r="L66" s="4" t="s">
        <v>5109</v>
      </c>
      <c r="M66" s="4" t="s">
        <v>3006</v>
      </c>
      <c r="P66" s="4" t="s">
        <v>8389</v>
      </c>
      <c r="Q66" s="4" t="s">
        <v>8390</v>
      </c>
      <c r="R66" s="4" t="s">
        <v>8408</v>
      </c>
      <c r="S66" s="4" t="s">
        <v>87</v>
      </c>
      <c r="T66" s="1" t="s">
        <v>385</v>
      </c>
      <c r="U66" s="4" t="s">
        <v>8392</v>
      </c>
      <c r="V66" s="4" t="s">
        <v>87</v>
      </c>
      <c r="W66" s="1" t="s">
        <v>427</v>
      </c>
      <c r="X66" s="3" t="s">
        <v>90</v>
      </c>
      <c r="Y66" s="3" t="s">
        <v>91</v>
      </c>
    </row>
    <row r="67" spans="1:25">
      <c r="A67" s="1" t="s">
        <v>8409</v>
      </c>
      <c r="B67" s="2">
        <v>44029</v>
      </c>
      <c r="C67" s="9" t="s">
        <v>8336</v>
      </c>
      <c r="D67" s="3">
        <v>101405</v>
      </c>
      <c r="E67" s="2">
        <v>45870</v>
      </c>
      <c r="F67" s="2">
        <v>46599</v>
      </c>
      <c r="G67" s="5"/>
      <c r="H67" s="3" t="s">
        <v>93</v>
      </c>
      <c r="I67" s="3" t="s">
        <v>74</v>
      </c>
      <c r="J67" s="3">
        <v>12</v>
      </c>
      <c r="K67" s="4" t="s">
        <v>8387</v>
      </c>
      <c r="L67" s="4" t="s">
        <v>5109</v>
      </c>
      <c r="M67" s="4" t="s">
        <v>3006</v>
      </c>
      <c r="Q67" s="27" t="s">
        <v>8390</v>
      </c>
      <c r="R67" s="4" t="s">
        <v>8410</v>
      </c>
      <c r="S67" s="4" t="s">
        <v>87</v>
      </c>
      <c r="T67" s="1">
        <v>99508</v>
      </c>
      <c r="U67" s="4" t="s">
        <v>8411</v>
      </c>
      <c r="V67" s="4" t="s">
        <v>87</v>
      </c>
      <c r="W67" s="1" t="s">
        <v>427</v>
      </c>
      <c r="X67" s="3" t="s">
        <v>90</v>
      </c>
      <c r="Y67" s="3" t="s">
        <v>91</v>
      </c>
    </row>
    <row r="68" spans="1:25">
      <c r="A68" s="1" t="s">
        <v>8412</v>
      </c>
      <c r="B68" s="2">
        <v>35236</v>
      </c>
      <c r="C68" s="9" t="s">
        <v>8128</v>
      </c>
      <c r="D68" s="3">
        <v>77</v>
      </c>
      <c r="E68" s="2">
        <v>45536</v>
      </c>
      <c r="F68" s="2">
        <v>46265</v>
      </c>
      <c r="G68" s="3"/>
      <c r="H68" s="3" t="s">
        <v>93</v>
      </c>
      <c r="I68" s="3" t="s">
        <v>485</v>
      </c>
      <c r="J68" s="3">
        <v>79</v>
      </c>
      <c r="K68" s="4" t="s">
        <v>8413</v>
      </c>
      <c r="L68" s="4" t="s">
        <v>8414</v>
      </c>
      <c r="M68" s="4" t="s">
        <v>468</v>
      </c>
      <c r="P68" s="4" t="s">
        <v>8415</v>
      </c>
      <c r="Q68" s="9" t="s">
        <v>8416</v>
      </c>
      <c r="R68" s="4" t="s">
        <v>8417</v>
      </c>
      <c r="S68" s="4" t="s">
        <v>104</v>
      </c>
      <c r="T68" s="1" t="s">
        <v>105</v>
      </c>
      <c r="U68" s="4" t="s">
        <v>8417</v>
      </c>
      <c r="V68" s="4" t="s">
        <v>104</v>
      </c>
      <c r="W68" s="1" t="s">
        <v>105</v>
      </c>
      <c r="X68" s="3" t="s">
        <v>90</v>
      </c>
      <c r="Y68" s="3" t="s">
        <v>91</v>
      </c>
    </row>
    <row r="69" spans="1:25">
      <c r="A69" s="74" t="s">
        <v>8418</v>
      </c>
      <c r="B69" s="11">
        <v>45961</v>
      </c>
      <c r="C69" s="34" t="s">
        <v>8366</v>
      </c>
      <c r="D69" s="3">
        <v>102076</v>
      </c>
      <c r="E69" s="11">
        <v>45961</v>
      </c>
      <c r="F69" s="11">
        <v>46326</v>
      </c>
      <c r="G69" s="3"/>
      <c r="H69" s="3" t="s">
        <v>73</v>
      </c>
      <c r="I69" s="3" t="s">
        <v>74</v>
      </c>
      <c r="J69" s="3">
        <v>2</v>
      </c>
      <c r="K69" s="4" t="s">
        <v>8419</v>
      </c>
      <c r="L69" s="4" t="s">
        <v>8241</v>
      </c>
      <c r="M69" s="4" t="s">
        <v>8242</v>
      </c>
      <c r="Q69" s="35" t="s">
        <v>8420</v>
      </c>
      <c r="R69" s="4" t="s">
        <v>8421</v>
      </c>
      <c r="S69" s="4" t="s">
        <v>84</v>
      </c>
      <c r="T69" s="1">
        <v>99577</v>
      </c>
      <c r="U69" s="4" t="s">
        <v>8422</v>
      </c>
      <c r="V69" s="4" t="s">
        <v>87</v>
      </c>
      <c r="W69" s="1">
        <v>99508</v>
      </c>
      <c r="X69" s="3" t="s">
        <v>91</v>
      </c>
      <c r="Y69" s="3" t="s">
        <v>8141</v>
      </c>
    </row>
    <row r="70" spans="1:25" s="26" customFormat="1">
      <c r="A70" s="1" t="s">
        <v>8423</v>
      </c>
      <c r="B70" s="11">
        <v>45833</v>
      </c>
      <c r="C70" s="9" t="s">
        <v>8128</v>
      </c>
      <c r="D70" s="3">
        <v>102046</v>
      </c>
      <c r="E70" s="11">
        <v>45833</v>
      </c>
      <c r="F70" s="11">
        <v>46173</v>
      </c>
      <c r="G70" s="3"/>
      <c r="H70" s="3" t="s">
        <v>73</v>
      </c>
      <c r="I70" s="3" t="s">
        <v>74</v>
      </c>
      <c r="J70" s="3">
        <v>2</v>
      </c>
      <c r="K70" s="4" t="s">
        <v>8423</v>
      </c>
      <c r="L70" s="4" t="s">
        <v>8424</v>
      </c>
      <c r="M70" s="4" t="s">
        <v>1963</v>
      </c>
      <c r="N70" s="4"/>
      <c r="O70" s="4"/>
      <c r="P70" s="4" t="s">
        <v>8425</v>
      </c>
      <c r="Q70" s="9" t="s">
        <v>8426</v>
      </c>
      <c r="R70" s="4" t="s">
        <v>8427</v>
      </c>
      <c r="S70" s="4" t="s">
        <v>87</v>
      </c>
      <c r="T70" s="1">
        <v>99502</v>
      </c>
      <c r="U70" s="4" t="s">
        <v>8427</v>
      </c>
      <c r="V70" s="4" t="s">
        <v>87</v>
      </c>
      <c r="W70" s="1">
        <v>99502</v>
      </c>
      <c r="X70" s="3" t="s">
        <v>90</v>
      </c>
      <c r="Y70" s="3" t="s">
        <v>91</v>
      </c>
    </row>
    <row r="71" spans="1:25">
      <c r="A71" s="1" t="s">
        <v>8428</v>
      </c>
      <c r="B71" s="2">
        <v>45315</v>
      </c>
      <c r="C71" t="s">
        <v>8128</v>
      </c>
      <c r="D71" s="3">
        <v>101587</v>
      </c>
      <c r="E71" s="2">
        <v>45689</v>
      </c>
      <c r="F71" s="2">
        <v>46418</v>
      </c>
      <c r="G71" s="3"/>
      <c r="H71" s="3" t="s">
        <v>93</v>
      </c>
      <c r="I71" s="3" t="s">
        <v>74</v>
      </c>
      <c r="J71" s="3">
        <v>2</v>
      </c>
      <c r="K71" s="4" t="s">
        <v>8428</v>
      </c>
      <c r="L71" s="4" t="s">
        <v>8424</v>
      </c>
      <c r="M71" s="4" t="s">
        <v>1963</v>
      </c>
      <c r="Q71" s="4" t="s">
        <v>8426</v>
      </c>
      <c r="R71" s="4" t="s">
        <v>8429</v>
      </c>
      <c r="S71" s="4" t="s">
        <v>87</v>
      </c>
      <c r="T71" s="1" t="s">
        <v>272</v>
      </c>
      <c r="U71" s="4" t="s">
        <v>8429</v>
      </c>
      <c r="V71" s="4" t="s">
        <v>87</v>
      </c>
      <c r="W71" s="1" t="s">
        <v>272</v>
      </c>
      <c r="X71" s="3" t="s">
        <v>91</v>
      </c>
      <c r="Y71" s="3" t="s">
        <v>91</v>
      </c>
    </row>
    <row r="72" spans="1:25" s="26" customFormat="1">
      <c r="A72" s="23" t="s">
        <v>8430</v>
      </c>
      <c r="B72" s="24">
        <v>45516</v>
      </c>
      <c r="C72" s="9" t="s">
        <v>8366</v>
      </c>
      <c r="D72" s="25">
        <v>101980</v>
      </c>
      <c r="E72" s="24">
        <v>45901</v>
      </c>
      <c r="F72" s="24">
        <v>46630</v>
      </c>
      <c r="G72" s="25"/>
      <c r="H72" s="25" t="s">
        <v>93</v>
      </c>
      <c r="I72" s="25" t="s">
        <v>485</v>
      </c>
      <c r="J72" s="25">
        <v>2</v>
      </c>
      <c r="K72" s="26" t="s">
        <v>8431</v>
      </c>
      <c r="L72" s="26" t="s">
        <v>8432</v>
      </c>
      <c r="M72" s="26" t="s">
        <v>8433</v>
      </c>
      <c r="N72" s="26" t="s">
        <v>8434</v>
      </c>
      <c r="O72" s="26" t="s">
        <v>8435</v>
      </c>
      <c r="Q72" s="34" t="s">
        <v>8436</v>
      </c>
      <c r="R72" s="26" t="s">
        <v>8437</v>
      </c>
      <c r="S72" s="26" t="s">
        <v>87</v>
      </c>
      <c r="T72" s="23" t="s">
        <v>385</v>
      </c>
      <c r="U72" s="26" t="s">
        <v>8437</v>
      </c>
      <c r="V72" s="26" t="s">
        <v>87</v>
      </c>
      <c r="W72" s="23" t="s">
        <v>385</v>
      </c>
      <c r="X72" s="25" t="s">
        <v>91</v>
      </c>
      <c r="Y72" s="25" t="s">
        <v>91</v>
      </c>
    </row>
    <row r="73" spans="1:25">
      <c r="A73" s="1" t="s">
        <v>8438</v>
      </c>
      <c r="B73" s="2">
        <v>42340</v>
      </c>
      <c r="C73" s="9" t="s">
        <v>6574</v>
      </c>
      <c r="D73" s="3">
        <v>101207</v>
      </c>
      <c r="E73" s="2">
        <v>45658</v>
      </c>
      <c r="F73" s="2">
        <v>46387</v>
      </c>
      <c r="G73" s="3"/>
      <c r="H73" s="3" t="s">
        <v>93</v>
      </c>
      <c r="I73" s="3" t="s">
        <v>74</v>
      </c>
      <c r="J73" s="3">
        <v>5</v>
      </c>
      <c r="K73" s="4" t="s">
        <v>8439</v>
      </c>
      <c r="L73" s="4" t="s">
        <v>517</v>
      </c>
      <c r="M73" s="4" t="s">
        <v>518</v>
      </c>
      <c r="P73" s="4" t="s">
        <v>521</v>
      </c>
      <c r="Q73" s="9" t="s">
        <v>523</v>
      </c>
      <c r="R73" s="4" t="s">
        <v>8440</v>
      </c>
      <c r="S73" s="4" t="s">
        <v>87</v>
      </c>
      <c r="T73" s="1" t="s">
        <v>126</v>
      </c>
      <c r="U73" s="4" t="s">
        <v>8441</v>
      </c>
      <c r="V73" s="4" t="s">
        <v>87</v>
      </c>
      <c r="W73" s="1" t="s">
        <v>525</v>
      </c>
      <c r="X73" s="3" t="s">
        <v>91</v>
      </c>
      <c r="Y73" s="3" t="s">
        <v>91</v>
      </c>
    </row>
    <row r="74" spans="1:25">
      <c r="A74" s="1" t="s">
        <v>8442</v>
      </c>
      <c r="B74" s="2">
        <v>39773</v>
      </c>
      <c r="C74" s="9" t="s">
        <v>8128</v>
      </c>
      <c r="D74" s="3">
        <v>100722</v>
      </c>
      <c r="E74" s="2">
        <v>45962</v>
      </c>
      <c r="F74" s="2">
        <v>46691</v>
      </c>
      <c r="G74" s="3"/>
      <c r="H74" s="3" t="s">
        <v>93</v>
      </c>
      <c r="I74" s="3" t="s">
        <v>94</v>
      </c>
      <c r="J74" s="3">
        <v>5</v>
      </c>
      <c r="K74" s="4" t="s">
        <v>8443</v>
      </c>
      <c r="L74" s="4" t="s">
        <v>6213</v>
      </c>
      <c r="M74" s="4" t="s">
        <v>8444</v>
      </c>
      <c r="P74" s="4" t="s">
        <v>8445</v>
      </c>
      <c r="Q74" s="35" t="s">
        <v>8446</v>
      </c>
      <c r="R74" s="4" t="s">
        <v>8447</v>
      </c>
      <c r="S74" s="4" t="s">
        <v>87</v>
      </c>
      <c r="T74" s="1" t="s">
        <v>474</v>
      </c>
      <c r="U74" s="4" t="s">
        <v>8447</v>
      </c>
      <c r="V74" s="4" t="s">
        <v>87</v>
      </c>
      <c r="W74" s="1" t="s">
        <v>474</v>
      </c>
      <c r="X74" s="3" t="s">
        <v>91</v>
      </c>
      <c r="Y74" s="3" t="s">
        <v>90</v>
      </c>
    </row>
    <row r="75" spans="1:25">
      <c r="A75" s="1" t="s">
        <v>8448</v>
      </c>
      <c r="B75" s="2">
        <v>41110</v>
      </c>
      <c r="C75" s="9" t="s">
        <v>2762</v>
      </c>
      <c r="D75" s="3">
        <v>100978</v>
      </c>
      <c r="E75" s="2">
        <v>45627</v>
      </c>
      <c r="F75" s="2">
        <v>46356</v>
      </c>
      <c r="G75" s="3"/>
      <c r="H75" s="3" t="s">
        <v>93</v>
      </c>
      <c r="I75" s="3" t="s">
        <v>94</v>
      </c>
      <c r="J75" s="3">
        <v>5</v>
      </c>
      <c r="K75" s="4" t="s">
        <v>8449</v>
      </c>
      <c r="L75" s="4" t="s">
        <v>1728</v>
      </c>
      <c r="M75" s="4" t="s">
        <v>8450</v>
      </c>
      <c r="P75" s="4" t="s">
        <v>8451</v>
      </c>
      <c r="Q75" s="4" t="s">
        <v>8452</v>
      </c>
      <c r="R75" s="4" t="s">
        <v>8453</v>
      </c>
      <c r="S75" s="4" t="s">
        <v>1786</v>
      </c>
      <c r="T75" s="1" t="s">
        <v>1787</v>
      </c>
      <c r="U75" s="4" t="s">
        <v>8454</v>
      </c>
      <c r="V75" s="4" t="s">
        <v>1786</v>
      </c>
      <c r="W75" s="1" t="s">
        <v>1787</v>
      </c>
      <c r="X75" s="3" t="s">
        <v>91</v>
      </c>
      <c r="Y75" s="3" t="s">
        <v>91</v>
      </c>
    </row>
    <row r="76" spans="1:25">
      <c r="A76" s="1" t="s">
        <v>8380</v>
      </c>
      <c r="B76" s="2">
        <v>45700</v>
      </c>
      <c r="C76" t="s">
        <v>3850</v>
      </c>
      <c r="D76" s="3">
        <v>102003</v>
      </c>
      <c r="E76" s="2">
        <v>45700</v>
      </c>
      <c r="F76" s="2">
        <v>46053</v>
      </c>
      <c r="G76" s="3"/>
      <c r="H76" s="3" t="s">
        <v>73</v>
      </c>
      <c r="I76" s="3" t="s">
        <v>94</v>
      </c>
      <c r="J76" s="1">
        <v>5</v>
      </c>
      <c r="K76" s="4" t="s">
        <v>8381</v>
      </c>
      <c r="L76" s="4" t="s">
        <v>2342</v>
      </c>
      <c r="M76" s="4" t="s">
        <v>8382</v>
      </c>
      <c r="Q76" s="34" t="s">
        <v>8383</v>
      </c>
      <c r="R76" s="4" t="s">
        <v>8384</v>
      </c>
      <c r="S76" s="4" t="s">
        <v>87</v>
      </c>
      <c r="T76" s="1">
        <v>99515</v>
      </c>
      <c r="U76" s="4" t="s">
        <v>8385</v>
      </c>
      <c r="V76" s="4" t="s">
        <v>87</v>
      </c>
      <c r="W76" s="1">
        <v>99515</v>
      </c>
      <c r="X76" s="3" t="s">
        <v>90</v>
      </c>
      <c r="Y76" s="3" t="s">
        <v>91</v>
      </c>
    </row>
    <row r="77" spans="1:25">
      <c r="A77" s="1" t="s">
        <v>8462</v>
      </c>
      <c r="B77" s="2">
        <v>44782</v>
      </c>
      <c r="C77" s="9" t="s">
        <v>8366</v>
      </c>
      <c r="D77" s="3">
        <v>101501</v>
      </c>
      <c r="E77" s="2">
        <v>45870</v>
      </c>
      <c r="F77" s="2">
        <v>46599</v>
      </c>
      <c r="G77" s="3"/>
      <c r="H77" s="3" t="s">
        <v>93</v>
      </c>
      <c r="I77" s="3" t="s">
        <v>94</v>
      </c>
      <c r="J77" s="3">
        <v>5</v>
      </c>
      <c r="K77" s="4" t="s">
        <v>8462</v>
      </c>
      <c r="L77" s="4" t="s">
        <v>1590</v>
      </c>
      <c r="M77" s="4" t="s">
        <v>1591</v>
      </c>
      <c r="P77" s="4" t="s">
        <v>8463</v>
      </c>
      <c r="Q77" s="9" t="s">
        <v>1594</v>
      </c>
      <c r="R77" s="4" t="s">
        <v>8464</v>
      </c>
      <c r="S77" s="4" t="s">
        <v>87</v>
      </c>
      <c r="T77" s="1" t="s">
        <v>474</v>
      </c>
      <c r="U77" s="4" t="s">
        <v>1595</v>
      </c>
      <c r="V77" s="4" t="s">
        <v>87</v>
      </c>
      <c r="W77" s="1" t="s">
        <v>154</v>
      </c>
      <c r="X77" s="3" t="s">
        <v>90</v>
      </c>
      <c r="Y77" s="3" t="s">
        <v>91</v>
      </c>
    </row>
    <row r="78" spans="1:25">
      <c r="A78" s="1" t="s">
        <v>8465</v>
      </c>
      <c r="B78" s="11">
        <v>45839</v>
      </c>
      <c r="C78" s="9" t="s">
        <v>8231</v>
      </c>
      <c r="D78" s="3">
        <v>102048</v>
      </c>
      <c r="E78" s="11">
        <v>45839</v>
      </c>
      <c r="F78" s="11">
        <v>46203</v>
      </c>
      <c r="G78" s="3"/>
      <c r="H78" s="3" t="s">
        <v>73</v>
      </c>
      <c r="I78" s="3" t="s">
        <v>74</v>
      </c>
      <c r="J78" s="3">
        <v>3</v>
      </c>
      <c r="K78" s="4" t="s">
        <v>8465</v>
      </c>
      <c r="L78" s="4" t="s">
        <v>8466</v>
      </c>
      <c r="M78" s="4" t="s">
        <v>2408</v>
      </c>
      <c r="P78" s="4" t="s">
        <v>8467</v>
      </c>
      <c r="Q78" s="9" t="s">
        <v>8468</v>
      </c>
      <c r="R78" s="4" t="s">
        <v>8469</v>
      </c>
      <c r="S78" s="4" t="s">
        <v>358</v>
      </c>
      <c r="T78" s="1">
        <v>99701</v>
      </c>
      <c r="U78" s="4" t="s">
        <v>8470</v>
      </c>
      <c r="V78" s="4" t="s">
        <v>358</v>
      </c>
      <c r="W78" s="1">
        <v>99701</v>
      </c>
      <c r="X78" s="3" t="s">
        <v>91</v>
      </c>
      <c r="Y78" s="3" t="s">
        <v>8141</v>
      </c>
    </row>
    <row r="79" spans="1:25">
      <c r="A79" s="1" t="s">
        <v>8471</v>
      </c>
      <c r="B79" s="2">
        <v>43084</v>
      </c>
      <c r="C79" s="9" t="s">
        <v>8336</v>
      </c>
      <c r="D79" s="3">
        <v>101247</v>
      </c>
      <c r="E79" s="2">
        <v>45658</v>
      </c>
      <c r="F79" s="2">
        <v>46387</v>
      </c>
      <c r="G79" s="3"/>
      <c r="H79" s="3" t="s">
        <v>93</v>
      </c>
      <c r="I79" s="3" t="s">
        <v>94</v>
      </c>
      <c r="J79" s="3">
        <v>2</v>
      </c>
      <c r="K79" s="4" t="s">
        <v>8472</v>
      </c>
      <c r="L79" s="4" t="s">
        <v>7684</v>
      </c>
      <c r="M79" s="4" t="s">
        <v>8473</v>
      </c>
      <c r="P79" s="4" t="s">
        <v>8474</v>
      </c>
      <c r="Q79" s="4" t="s">
        <v>8475</v>
      </c>
      <c r="R79" s="4" t="s">
        <v>8476</v>
      </c>
      <c r="S79" s="4" t="s">
        <v>84</v>
      </c>
      <c r="T79" s="1" t="s">
        <v>85</v>
      </c>
      <c r="U79" s="4" t="s">
        <v>8477</v>
      </c>
      <c r="V79" s="4" t="s">
        <v>87</v>
      </c>
      <c r="W79" s="1" t="s">
        <v>212</v>
      </c>
      <c r="X79" s="3" t="s">
        <v>91</v>
      </c>
      <c r="Y79" s="3" t="s">
        <v>91</v>
      </c>
    </row>
    <row r="80" spans="1:25">
      <c r="A80" s="1" t="s">
        <v>8478</v>
      </c>
      <c r="B80" s="2">
        <v>39238</v>
      </c>
      <c r="C80" s="9" t="s">
        <v>5334</v>
      </c>
      <c r="D80" s="3">
        <v>100611</v>
      </c>
      <c r="E80" s="2">
        <v>45809</v>
      </c>
      <c r="F80" s="2">
        <v>46538</v>
      </c>
      <c r="G80" s="3"/>
      <c r="H80" s="3" t="s">
        <v>93</v>
      </c>
      <c r="I80" s="3" t="s">
        <v>94</v>
      </c>
      <c r="J80" s="3">
        <v>5</v>
      </c>
      <c r="K80" s="4" t="s">
        <v>586</v>
      </c>
      <c r="L80" s="4" t="s">
        <v>587</v>
      </c>
      <c r="M80" s="4" t="s">
        <v>588</v>
      </c>
      <c r="P80" s="4" t="s">
        <v>8480</v>
      </c>
      <c r="Q80" s="4" t="s">
        <v>592</v>
      </c>
      <c r="R80" s="4" t="s">
        <v>8481</v>
      </c>
      <c r="S80" s="4" t="s">
        <v>87</v>
      </c>
      <c r="T80" s="1" t="s">
        <v>154</v>
      </c>
      <c r="U80" s="4" t="s">
        <v>593</v>
      </c>
      <c r="V80" s="4" t="s">
        <v>87</v>
      </c>
      <c r="W80" s="1" t="s">
        <v>474</v>
      </c>
      <c r="X80" s="3" t="s">
        <v>91</v>
      </c>
      <c r="Y80" s="3" t="s">
        <v>91</v>
      </c>
    </row>
    <row r="81" spans="1:25">
      <c r="A81" s="1" t="s">
        <v>8482</v>
      </c>
      <c r="B81" s="2">
        <v>39595</v>
      </c>
      <c r="C81" s="9" t="s">
        <v>5334</v>
      </c>
      <c r="D81" s="3">
        <v>100696</v>
      </c>
      <c r="E81" s="2">
        <v>45809</v>
      </c>
      <c r="F81" s="2">
        <v>46538</v>
      </c>
      <c r="G81" s="3"/>
      <c r="H81" s="3" t="s">
        <v>93</v>
      </c>
      <c r="I81" s="3" t="s">
        <v>94</v>
      </c>
      <c r="J81" s="3">
        <v>5</v>
      </c>
      <c r="K81" s="4" t="s">
        <v>586</v>
      </c>
      <c r="L81" s="4" t="s">
        <v>587</v>
      </c>
      <c r="M81" s="4" t="s">
        <v>588</v>
      </c>
      <c r="P81" s="4" t="s">
        <v>8483</v>
      </c>
      <c r="Q81" s="4" t="s">
        <v>592</v>
      </c>
      <c r="R81" s="4" t="s">
        <v>8484</v>
      </c>
      <c r="S81" s="4" t="s">
        <v>87</v>
      </c>
      <c r="T81" s="1" t="s">
        <v>154</v>
      </c>
      <c r="U81" s="4" t="s">
        <v>593</v>
      </c>
      <c r="V81" s="4" t="s">
        <v>87</v>
      </c>
      <c r="W81" s="1" t="s">
        <v>474</v>
      </c>
      <c r="X81" s="3" t="s">
        <v>91</v>
      </c>
      <c r="Y81" s="3" t="s">
        <v>91</v>
      </c>
    </row>
    <row r="82" spans="1:25">
      <c r="A82" s="1" t="s">
        <v>8485</v>
      </c>
      <c r="B82" s="2">
        <v>40001</v>
      </c>
      <c r="C82" s="9" t="s">
        <v>5334</v>
      </c>
      <c r="D82" s="3">
        <v>100776</v>
      </c>
      <c r="E82" s="2">
        <v>45809</v>
      </c>
      <c r="F82" s="2">
        <v>46538</v>
      </c>
      <c r="G82" s="3"/>
      <c r="H82" s="3" t="s">
        <v>93</v>
      </c>
      <c r="I82" s="3" t="s">
        <v>94</v>
      </c>
      <c r="J82" s="3">
        <v>5</v>
      </c>
      <c r="K82" s="4" t="s">
        <v>586</v>
      </c>
      <c r="L82" s="4" t="s">
        <v>587</v>
      </c>
      <c r="M82" s="4" t="s">
        <v>588</v>
      </c>
      <c r="P82" s="4" t="s">
        <v>8486</v>
      </c>
      <c r="Q82" s="4" t="s">
        <v>592</v>
      </c>
      <c r="R82" s="4" t="s">
        <v>8487</v>
      </c>
      <c r="S82" s="4" t="s">
        <v>87</v>
      </c>
      <c r="T82" s="1" t="s">
        <v>154</v>
      </c>
      <c r="U82" s="4" t="s">
        <v>593</v>
      </c>
      <c r="V82" s="4" t="s">
        <v>87</v>
      </c>
      <c r="W82" s="1" t="s">
        <v>474</v>
      </c>
      <c r="X82" s="3" t="s">
        <v>91</v>
      </c>
      <c r="Y82" s="3" t="s">
        <v>91</v>
      </c>
    </row>
    <row r="83" spans="1:25">
      <c r="A83" s="1" t="s">
        <v>8488</v>
      </c>
      <c r="B83" s="2">
        <v>45560</v>
      </c>
      <c r="C83" s="9" t="s">
        <v>2762</v>
      </c>
      <c r="D83" s="3">
        <v>101990</v>
      </c>
      <c r="E83" s="2">
        <v>45931</v>
      </c>
      <c r="F83" s="2">
        <v>46660</v>
      </c>
      <c r="G83" s="3"/>
      <c r="H83" s="3" t="s">
        <v>73</v>
      </c>
      <c r="I83" s="3" t="s">
        <v>94</v>
      </c>
      <c r="J83" s="3">
        <v>5</v>
      </c>
      <c r="K83" s="4" t="s">
        <v>8489</v>
      </c>
      <c r="L83" s="4" t="s">
        <v>7023</v>
      </c>
      <c r="M83" s="4" t="s">
        <v>772</v>
      </c>
      <c r="Q83" s="9" t="s">
        <v>8490</v>
      </c>
      <c r="R83" s="4" t="s">
        <v>8491</v>
      </c>
      <c r="S83" s="4" t="s">
        <v>87</v>
      </c>
      <c r="T83" s="1">
        <v>99507</v>
      </c>
      <c r="U83" s="4" t="s">
        <v>8491</v>
      </c>
      <c r="V83" s="4" t="s">
        <v>87</v>
      </c>
      <c r="W83" s="1">
        <v>99507</v>
      </c>
      <c r="X83" s="3" t="s">
        <v>90</v>
      </c>
      <c r="Y83" s="3" t="s">
        <v>91</v>
      </c>
    </row>
    <row r="84" spans="1:25">
      <c r="A84" s="1" t="s">
        <v>8492</v>
      </c>
      <c r="B84" s="2">
        <v>45616</v>
      </c>
      <c r="C84" s="9" t="s">
        <v>8336</v>
      </c>
      <c r="D84" s="3">
        <v>101999</v>
      </c>
      <c r="E84" s="2">
        <v>45962</v>
      </c>
      <c r="F84" s="2">
        <v>46691</v>
      </c>
      <c r="G84" s="3"/>
      <c r="H84" s="3" t="s">
        <v>93</v>
      </c>
      <c r="I84" s="3" t="s">
        <v>74</v>
      </c>
      <c r="J84" s="3">
        <v>5</v>
      </c>
      <c r="K84" s="4" t="s">
        <v>8493</v>
      </c>
      <c r="L84" s="4" t="s">
        <v>8494</v>
      </c>
      <c r="M84" s="4" t="s">
        <v>4239</v>
      </c>
      <c r="P84" s="4" t="s">
        <v>603</v>
      </c>
      <c r="Q84" s="4" t="s">
        <v>605</v>
      </c>
      <c r="R84" s="4" t="s">
        <v>8496</v>
      </c>
      <c r="S84" s="4" t="s">
        <v>87</v>
      </c>
      <c r="T84" s="1" t="s">
        <v>88</v>
      </c>
      <c r="U84" s="4" t="s">
        <v>8496</v>
      </c>
      <c r="V84" s="4" t="s">
        <v>87</v>
      </c>
      <c r="W84" s="1" t="s">
        <v>88</v>
      </c>
      <c r="X84" s="3" t="s">
        <v>90</v>
      </c>
      <c r="Y84" s="3" t="s">
        <v>91</v>
      </c>
    </row>
    <row r="85" spans="1:25">
      <c r="A85" s="1" t="s">
        <v>8497</v>
      </c>
      <c r="B85" s="2">
        <v>44168</v>
      </c>
      <c r="C85" s="9" t="s">
        <v>5334</v>
      </c>
      <c r="D85" s="3">
        <v>101425</v>
      </c>
      <c r="E85" s="2">
        <v>45627</v>
      </c>
      <c r="F85" s="2">
        <v>46356</v>
      </c>
      <c r="G85" s="3"/>
      <c r="H85" s="3" t="s">
        <v>93</v>
      </c>
      <c r="I85" s="3" t="s">
        <v>94</v>
      </c>
      <c r="J85" s="3">
        <v>5</v>
      </c>
      <c r="K85" s="4" t="s">
        <v>8497</v>
      </c>
      <c r="L85" s="4" t="s">
        <v>8360</v>
      </c>
      <c r="M85" s="4" t="s">
        <v>8361</v>
      </c>
      <c r="P85" s="4" t="s">
        <v>8498</v>
      </c>
      <c r="Q85" s="4" t="s">
        <v>8499</v>
      </c>
      <c r="R85" s="4" t="s">
        <v>1504</v>
      </c>
      <c r="S85" s="4" t="s">
        <v>87</v>
      </c>
      <c r="T85" s="1" t="s">
        <v>474</v>
      </c>
      <c r="U85" s="4" t="s">
        <v>1504</v>
      </c>
      <c r="V85" s="4" t="s">
        <v>87</v>
      </c>
      <c r="W85" s="1" t="s">
        <v>474</v>
      </c>
      <c r="X85" s="3" t="s">
        <v>91</v>
      </c>
      <c r="Y85" s="3" t="s">
        <v>91</v>
      </c>
    </row>
    <row r="86" spans="1:25">
      <c r="A86" s="1" t="s">
        <v>8500</v>
      </c>
      <c r="B86" s="11">
        <v>45952</v>
      </c>
      <c r="C86" s="55" t="s">
        <v>8336</v>
      </c>
      <c r="D86" s="3">
        <v>102074</v>
      </c>
      <c r="E86" s="11">
        <v>45952</v>
      </c>
      <c r="F86" s="11">
        <v>46295</v>
      </c>
      <c r="G86" s="3"/>
      <c r="H86" s="3" t="s">
        <v>73</v>
      </c>
      <c r="I86" s="3" t="s">
        <v>485</v>
      </c>
      <c r="J86" s="3">
        <v>2</v>
      </c>
      <c r="K86" s="4" t="s">
        <v>8501</v>
      </c>
      <c r="L86" s="4" t="s">
        <v>8502</v>
      </c>
      <c r="M86" s="4" t="s">
        <v>8503</v>
      </c>
      <c r="P86" s="4" t="s">
        <v>8504</v>
      </c>
      <c r="Q86" s="35" t="s">
        <v>8505</v>
      </c>
      <c r="R86" s="4" t="s">
        <v>8506</v>
      </c>
      <c r="S86" s="4" t="s">
        <v>8401</v>
      </c>
      <c r="T86" s="1">
        <v>99502</v>
      </c>
      <c r="U86" s="4" t="s">
        <v>8506</v>
      </c>
      <c r="V86" s="4" t="s">
        <v>87</v>
      </c>
      <c r="W86" s="1">
        <v>99502</v>
      </c>
      <c r="X86" s="3" t="s">
        <v>91</v>
      </c>
      <c r="Y86" s="3" t="s">
        <v>91</v>
      </c>
    </row>
    <row r="87" spans="1:25">
      <c r="A87" s="1" t="s">
        <v>618</v>
      </c>
      <c r="B87" s="2">
        <v>43525</v>
      </c>
      <c r="C87" s="9" t="s">
        <v>3850</v>
      </c>
      <c r="D87" s="3">
        <v>101317</v>
      </c>
      <c r="E87" s="2">
        <v>45352</v>
      </c>
      <c r="F87" s="2">
        <v>46081</v>
      </c>
      <c r="G87" s="3"/>
      <c r="H87" s="3" t="s">
        <v>93</v>
      </c>
      <c r="I87" s="3" t="s">
        <v>94</v>
      </c>
      <c r="J87" s="3">
        <v>9</v>
      </c>
      <c r="K87" s="4" t="s">
        <v>8725</v>
      </c>
      <c r="L87" s="4" t="s">
        <v>8726</v>
      </c>
      <c r="M87" s="4" t="s">
        <v>8727</v>
      </c>
      <c r="P87" s="4" t="s">
        <v>8728</v>
      </c>
      <c r="Q87" s="4" t="s">
        <v>8729</v>
      </c>
      <c r="R87" s="4" t="s">
        <v>628</v>
      </c>
      <c r="S87" s="4" t="s">
        <v>87</v>
      </c>
      <c r="T87" s="1" t="s">
        <v>385</v>
      </c>
      <c r="U87" s="4" t="s">
        <v>628</v>
      </c>
      <c r="V87" s="4" t="s">
        <v>87</v>
      </c>
      <c r="W87" s="1" t="s">
        <v>385</v>
      </c>
      <c r="X87" s="3" t="s">
        <v>90</v>
      </c>
      <c r="Y87" s="3" t="s">
        <v>91</v>
      </c>
    </row>
    <row r="88" spans="1:25">
      <c r="A88" s="1" t="s">
        <v>8511</v>
      </c>
      <c r="B88" s="2">
        <v>45020</v>
      </c>
      <c r="C88" s="9" t="s">
        <v>835</v>
      </c>
      <c r="D88" s="3">
        <v>101540</v>
      </c>
      <c r="E88" s="2">
        <v>45383</v>
      </c>
      <c r="F88" s="2">
        <v>46112</v>
      </c>
      <c r="G88" s="3"/>
      <c r="H88" s="3" t="s">
        <v>93</v>
      </c>
      <c r="I88" s="3" t="s">
        <v>94</v>
      </c>
      <c r="J88" s="3">
        <v>5</v>
      </c>
      <c r="K88" s="4" t="s">
        <v>8512</v>
      </c>
      <c r="L88" s="4" t="s">
        <v>8513</v>
      </c>
      <c r="M88" s="4" t="s">
        <v>633</v>
      </c>
      <c r="P88" s="4" t="s">
        <v>8514</v>
      </c>
      <c r="Q88" s="27" t="s">
        <v>8515</v>
      </c>
      <c r="R88" s="4" t="s">
        <v>8516</v>
      </c>
      <c r="S88" s="4" t="s">
        <v>87</v>
      </c>
      <c r="T88" s="1">
        <v>99507</v>
      </c>
      <c r="U88" s="4" t="s">
        <v>8517</v>
      </c>
      <c r="V88" s="4" t="s">
        <v>87</v>
      </c>
      <c r="W88" s="1">
        <v>99507</v>
      </c>
      <c r="X88" s="3" t="s">
        <v>90</v>
      </c>
      <c r="Y88" s="3" t="s">
        <v>91</v>
      </c>
    </row>
    <row r="89" spans="1:25">
      <c r="A89" s="1" t="s">
        <v>8518</v>
      </c>
      <c r="B89" s="2">
        <v>40835</v>
      </c>
      <c r="C89" s="9" t="s">
        <v>8519</v>
      </c>
      <c r="D89" s="3">
        <v>100922</v>
      </c>
      <c r="E89" s="2">
        <v>45838</v>
      </c>
      <c r="F89" s="2">
        <v>46477</v>
      </c>
      <c r="G89" s="3"/>
      <c r="H89" s="3" t="s">
        <v>93</v>
      </c>
      <c r="I89" s="3" t="s">
        <v>94</v>
      </c>
      <c r="J89" s="3">
        <v>5</v>
      </c>
      <c r="K89" s="4" t="s">
        <v>8520</v>
      </c>
      <c r="L89" s="4" t="s">
        <v>8521</v>
      </c>
      <c r="M89" s="4" t="s">
        <v>1121</v>
      </c>
      <c r="P89" s="4" t="s">
        <v>8522</v>
      </c>
      <c r="Q89" s="9" t="s">
        <v>8524</v>
      </c>
      <c r="R89" s="4" t="s">
        <v>8525</v>
      </c>
      <c r="S89" s="4" t="s">
        <v>87</v>
      </c>
      <c r="T89" s="1" t="s">
        <v>126</v>
      </c>
      <c r="U89" s="4" t="s">
        <v>8525</v>
      </c>
      <c r="V89" s="4" t="s">
        <v>87</v>
      </c>
      <c r="W89" s="1" t="s">
        <v>126</v>
      </c>
      <c r="X89" s="3" t="s">
        <v>90</v>
      </c>
      <c r="Y89" s="3" t="s">
        <v>91</v>
      </c>
    </row>
    <row r="90" spans="1:25">
      <c r="A90" s="1" t="s">
        <v>8455</v>
      </c>
      <c r="B90" s="2">
        <v>45707</v>
      </c>
      <c r="C90" s="9" t="s">
        <v>3850</v>
      </c>
      <c r="D90" s="3">
        <v>102011</v>
      </c>
      <c r="E90" s="2">
        <v>45707</v>
      </c>
      <c r="F90" s="2">
        <v>46053</v>
      </c>
      <c r="G90" s="3"/>
      <c r="H90" s="3" t="s">
        <v>73</v>
      </c>
      <c r="I90" s="3" t="s">
        <v>485</v>
      </c>
      <c r="J90" s="3">
        <v>5</v>
      </c>
      <c r="K90" s="4" t="s">
        <v>8456</v>
      </c>
      <c r="L90" s="4" t="s">
        <v>8457</v>
      </c>
      <c r="M90" s="4" t="s">
        <v>8458</v>
      </c>
      <c r="Q90" s="34" t="s">
        <v>8460</v>
      </c>
      <c r="R90" s="4" t="s">
        <v>8461</v>
      </c>
      <c r="S90" s="4" t="s">
        <v>87</v>
      </c>
      <c r="T90" s="1">
        <v>99517</v>
      </c>
      <c r="U90" s="4" t="s">
        <v>8461</v>
      </c>
      <c r="V90" s="4" t="s">
        <v>87</v>
      </c>
      <c r="W90" s="1">
        <v>99517</v>
      </c>
      <c r="X90" s="3" t="s">
        <v>90</v>
      </c>
      <c r="Y90" s="3" t="s">
        <v>91</v>
      </c>
    </row>
    <row r="91" spans="1:25">
      <c r="A91" s="1" t="s">
        <v>8533</v>
      </c>
      <c r="B91" s="2">
        <v>44943</v>
      </c>
      <c r="C91" s="9" t="s">
        <v>8519</v>
      </c>
      <c r="D91" s="3">
        <v>101527</v>
      </c>
      <c r="E91" s="2">
        <v>45323</v>
      </c>
      <c r="F91" s="2">
        <v>46053</v>
      </c>
      <c r="G91" s="3"/>
      <c r="H91" s="3" t="s">
        <v>93</v>
      </c>
      <c r="I91" s="3" t="s">
        <v>485</v>
      </c>
      <c r="J91" s="3">
        <v>5</v>
      </c>
      <c r="K91" s="4" t="s">
        <v>8534</v>
      </c>
      <c r="L91" s="4" t="s">
        <v>657</v>
      </c>
      <c r="M91" s="4" t="s">
        <v>658</v>
      </c>
      <c r="Q91" s="4" t="s">
        <v>4261</v>
      </c>
      <c r="R91" s="4" t="s">
        <v>8535</v>
      </c>
      <c r="S91" s="4" t="s">
        <v>87</v>
      </c>
      <c r="T91" s="1" t="s">
        <v>385</v>
      </c>
      <c r="U91" s="4" t="s">
        <v>8536</v>
      </c>
      <c r="V91" s="4" t="s">
        <v>87</v>
      </c>
      <c r="W91" s="1" t="s">
        <v>385</v>
      </c>
      <c r="X91" s="3" t="s">
        <v>90</v>
      </c>
      <c r="Y91" s="3" t="s">
        <v>91</v>
      </c>
    </row>
    <row r="92" spans="1:25">
      <c r="A92" s="1" t="s">
        <v>8537</v>
      </c>
      <c r="B92" s="11">
        <v>45763</v>
      </c>
      <c r="C92" s="9" t="s">
        <v>8519</v>
      </c>
      <c r="D92" s="3">
        <v>102021</v>
      </c>
      <c r="E92" s="11">
        <v>45763</v>
      </c>
      <c r="F92" s="11">
        <v>46112</v>
      </c>
      <c r="G92" s="3"/>
      <c r="H92" s="3" t="s">
        <v>73</v>
      </c>
      <c r="I92" s="3" t="s">
        <v>485</v>
      </c>
      <c r="J92" s="3">
        <v>2</v>
      </c>
      <c r="K92" s="4" t="s">
        <v>8534</v>
      </c>
      <c r="L92" s="4" t="s">
        <v>4717</v>
      </c>
      <c r="M92" s="4" t="s">
        <v>658</v>
      </c>
      <c r="Q92" s="9" t="s">
        <v>8538</v>
      </c>
      <c r="R92" s="4" t="s">
        <v>8539</v>
      </c>
      <c r="S92" s="4" t="s">
        <v>8401</v>
      </c>
      <c r="T92" s="1">
        <v>99504</v>
      </c>
      <c r="U92" s="4" t="s">
        <v>8539</v>
      </c>
      <c r="V92" s="4" t="s">
        <v>87</v>
      </c>
      <c r="W92" s="1">
        <v>99504</v>
      </c>
      <c r="X92" s="3" t="s">
        <v>91</v>
      </c>
      <c r="Y92" s="3" t="s">
        <v>91</v>
      </c>
    </row>
    <row r="93" spans="1:25">
      <c r="A93" s="1" t="s">
        <v>8540</v>
      </c>
      <c r="B93" s="2">
        <v>44459</v>
      </c>
      <c r="C93" s="52" t="s">
        <v>8519</v>
      </c>
      <c r="D93" s="3">
        <v>101462</v>
      </c>
      <c r="E93" s="2">
        <v>45536</v>
      </c>
      <c r="F93" s="2">
        <v>46265</v>
      </c>
      <c r="G93" s="3"/>
      <c r="H93" s="3" t="s">
        <v>93</v>
      </c>
      <c r="I93" s="3" t="s">
        <v>485</v>
      </c>
      <c r="J93" s="3">
        <v>5</v>
      </c>
      <c r="K93" s="4" t="s">
        <v>8541</v>
      </c>
      <c r="L93" s="4" t="s">
        <v>4717</v>
      </c>
      <c r="M93" s="4" t="s">
        <v>658</v>
      </c>
      <c r="Q93" s="4" t="s">
        <v>4261</v>
      </c>
      <c r="R93" s="4" t="s">
        <v>8542</v>
      </c>
      <c r="S93" s="4" t="s">
        <v>87</v>
      </c>
      <c r="T93" s="1" t="s">
        <v>385</v>
      </c>
      <c r="U93" s="4" t="s">
        <v>667</v>
      </c>
      <c r="V93" s="4" t="s">
        <v>87</v>
      </c>
      <c r="W93" s="1" t="s">
        <v>385</v>
      </c>
      <c r="X93" s="3" t="s">
        <v>90</v>
      </c>
      <c r="Y93" s="3" t="s">
        <v>91</v>
      </c>
    </row>
    <row r="94" spans="1:25">
      <c r="A94" s="1" t="s">
        <v>8543</v>
      </c>
      <c r="B94" s="2">
        <v>44278</v>
      </c>
      <c r="C94" s="9" t="s">
        <v>2762</v>
      </c>
      <c r="D94" s="3">
        <v>101441</v>
      </c>
      <c r="E94" s="2">
        <v>45383</v>
      </c>
      <c r="F94" s="2">
        <v>46112</v>
      </c>
      <c r="G94" s="3"/>
      <c r="H94" s="3" t="s">
        <v>93</v>
      </c>
      <c r="I94" s="3" t="s">
        <v>485</v>
      </c>
      <c r="J94" s="3">
        <v>5</v>
      </c>
      <c r="K94" s="4" t="s">
        <v>8543</v>
      </c>
      <c r="L94" s="4" t="s">
        <v>112</v>
      </c>
      <c r="M94" s="4" t="s">
        <v>8544</v>
      </c>
      <c r="P94" s="4" t="s">
        <v>8545</v>
      </c>
      <c r="Q94" s="34" t="s">
        <v>8546</v>
      </c>
      <c r="R94" s="4" t="s">
        <v>8547</v>
      </c>
      <c r="S94" s="4" t="s">
        <v>87</v>
      </c>
      <c r="T94" s="1" t="s">
        <v>474</v>
      </c>
      <c r="U94" s="4" t="s">
        <v>8548</v>
      </c>
      <c r="V94" s="4" t="s">
        <v>87</v>
      </c>
      <c r="W94" s="1" t="s">
        <v>138</v>
      </c>
      <c r="X94" s="3" t="s">
        <v>90</v>
      </c>
      <c r="Y94" s="3" t="s">
        <v>91</v>
      </c>
    </row>
    <row r="95" spans="1:25">
      <c r="A95" s="1" t="s">
        <v>8549</v>
      </c>
      <c r="B95" s="2">
        <v>45653</v>
      </c>
      <c r="C95" s="9" t="s">
        <v>6574</v>
      </c>
      <c r="D95" s="3">
        <v>102000</v>
      </c>
      <c r="E95" s="2">
        <v>45653</v>
      </c>
      <c r="F95" s="2">
        <v>46022</v>
      </c>
      <c r="G95" s="3"/>
      <c r="H95" s="3" t="s">
        <v>73</v>
      </c>
      <c r="I95" s="3" t="s">
        <v>485</v>
      </c>
      <c r="J95" s="3">
        <v>5</v>
      </c>
      <c r="K95" s="4" t="s">
        <v>8550</v>
      </c>
      <c r="L95" s="4" t="s">
        <v>8432</v>
      </c>
      <c r="M95" s="4" t="s">
        <v>3206</v>
      </c>
      <c r="N95" s="4" t="s">
        <v>8116</v>
      </c>
      <c r="O95" s="4" t="s">
        <v>8115</v>
      </c>
      <c r="P95" s="4" t="s">
        <v>8552</v>
      </c>
      <c r="Q95" s="4" t="s">
        <v>8553</v>
      </c>
      <c r="R95" s="4" t="s">
        <v>8554</v>
      </c>
      <c r="S95" s="4" t="s">
        <v>87</v>
      </c>
      <c r="T95" s="1" t="s">
        <v>126</v>
      </c>
      <c r="U95" s="4" t="s">
        <v>8554</v>
      </c>
      <c r="V95" s="4" t="s">
        <v>87</v>
      </c>
      <c r="W95" s="1" t="s">
        <v>126</v>
      </c>
      <c r="X95" s="3" t="s">
        <v>91</v>
      </c>
      <c r="Y95" s="3" t="s">
        <v>91</v>
      </c>
    </row>
    <row r="96" spans="1:25">
      <c r="A96" s="1" t="s">
        <v>8555</v>
      </c>
      <c r="B96" s="2">
        <v>45469</v>
      </c>
      <c r="C96" s="9" t="s">
        <v>835</v>
      </c>
      <c r="D96" s="3">
        <v>101970</v>
      </c>
      <c r="E96" s="2">
        <v>45839</v>
      </c>
      <c r="F96" s="2">
        <v>46568</v>
      </c>
      <c r="G96" s="3"/>
      <c r="H96" s="3" t="s">
        <v>93</v>
      </c>
      <c r="I96" s="3" t="s">
        <v>94</v>
      </c>
      <c r="J96" s="3">
        <v>5</v>
      </c>
      <c r="K96" s="4" t="s">
        <v>8556</v>
      </c>
      <c r="L96" s="4" t="s">
        <v>8557</v>
      </c>
      <c r="M96" s="4" t="s">
        <v>8558</v>
      </c>
      <c r="P96" s="4" t="s">
        <v>8559</v>
      </c>
      <c r="Q96" s="9" t="s">
        <v>8560</v>
      </c>
      <c r="R96" s="4" t="s">
        <v>8561</v>
      </c>
      <c r="S96" s="4" t="s">
        <v>87</v>
      </c>
      <c r="T96" s="1" t="s">
        <v>154</v>
      </c>
      <c r="U96" s="4" t="s">
        <v>8561</v>
      </c>
      <c r="V96" s="4" t="s">
        <v>87</v>
      </c>
      <c r="W96" s="1" t="s">
        <v>154</v>
      </c>
      <c r="X96" s="3" t="s">
        <v>90</v>
      </c>
      <c r="Y96" s="3" t="s">
        <v>91</v>
      </c>
    </row>
    <row r="97" spans="1:25">
      <c r="A97" s="1" t="s">
        <v>8562</v>
      </c>
      <c r="B97" s="2">
        <v>45541</v>
      </c>
      <c r="C97" s="9" t="s">
        <v>5334</v>
      </c>
      <c r="D97" s="3">
        <v>101986</v>
      </c>
      <c r="E97" s="2">
        <v>45962</v>
      </c>
      <c r="F97" s="2">
        <v>46691</v>
      </c>
      <c r="G97" s="5"/>
      <c r="H97" s="3" t="s">
        <v>93</v>
      </c>
      <c r="I97" s="3" t="s">
        <v>74</v>
      </c>
      <c r="J97" s="3">
        <v>4</v>
      </c>
      <c r="K97" s="4" t="s">
        <v>8563</v>
      </c>
      <c r="L97" s="4" t="s">
        <v>78</v>
      </c>
      <c r="M97" s="4" t="s">
        <v>79</v>
      </c>
      <c r="Q97" s="4" t="s">
        <v>8565</v>
      </c>
      <c r="R97" s="4" t="s">
        <v>8566</v>
      </c>
      <c r="S97" s="4" t="s">
        <v>87</v>
      </c>
      <c r="T97" s="1" t="s">
        <v>126</v>
      </c>
      <c r="U97" s="4" t="s">
        <v>8567</v>
      </c>
      <c r="V97" s="4" t="s">
        <v>87</v>
      </c>
      <c r="W97" s="1" t="s">
        <v>790</v>
      </c>
      <c r="X97" s="3" t="s">
        <v>90</v>
      </c>
      <c r="Y97" s="3" t="s">
        <v>91</v>
      </c>
    </row>
    <row r="98" spans="1:25">
      <c r="A98" s="1" t="s">
        <v>8568</v>
      </c>
      <c r="B98" s="2">
        <v>45280</v>
      </c>
      <c r="C98" s="9" t="s">
        <v>2762</v>
      </c>
      <c r="D98" s="3">
        <v>101582</v>
      </c>
      <c r="E98" s="2">
        <v>45627</v>
      </c>
      <c r="F98" s="2">
        <v>46356</v>
      </c>
      <c r="G98" s="3"/>
      <c r="H98" s="3" t="s">
        <v>93</v>
      </c>
      <c r="I98" s="3" t="s">
        <v>74</v>
      </c>
      <c r="J98" s="3">
        <v>2</v>
      </c>
      <c r="K98" s="4" t="s">
        <v>8569</v>
      </c>
      <c r="L98" s="4" t="s">
        <v>8570</v>
      </c>
      <c r="M98" s="4" t="s">
        <v>8571</v>
      </c>
      <c r="P98" s="4" t="s">
        <v>8572</v>
      </c>
      <c r="Q98" s="4" t="s">
        <v>8573</v>
      </c>
      <c r="R98" s="4" t="s">
        <v>8574</v>
      </c>
      <c r="S98" s="4" t="s">
        <v>87</v>
      </c>
      <c r="T98" s="1" t="s">
        <v>126</v>
      </c>
      <c r="U98" s="4" t="s">
        <v>8574</v>
      </c>
      <c r="V98" s="4" t="s">
        <v>87</v>
      </c>
      <c r="W98" s="1" t="s">
        <v>126</v>
      </c>
      <c r="X98" s="3" t="s">
        <v>91</v>
      </c>
      <c r="Y98" s="3" t="s">
        <v>91</v>
      </c>
    </row>
    <row r="99" spans="1:25">
      <c r="A99" s="1" t="s">
        <v>8575</v>
      </c>
      <c r="B99" s="2">
        <v>44729</v>
      </c>
      <c r="C99" s="9" t="s">
        <v>2762</v>
      </c>
      <c r="D99" s="3">
        <v>101497</v>
      </c>
      <c r="E99" s="2">
        <v>45839</v>
      </c>
      <c r="F99" s="2">
        <v>46568</v>
      </c>
      <c r="G99" s="3"/>
      <c r="H99" s="3" t="s">
        <v>93</v>
      </c>
      <c r="I99" s="3" t="s">
        <v>74</v>
      </c>
      <c r="J99" s="3">
        <v>2</v>
      </c>
      <c r="K99" s="4" t="s">
        <v>8576</v>
      </c>
      <c r="L99" s="4" t="s">
        <v>3598</v>
      </c>
      <c r="M99" s="4" t="s">
        <v>3599</v>
      </c>
      <c r="P99" s="4" t="s">
        <v>8577</v>
      </c>
      <c r="Q99" s="4" t="s">
        <v>8578</v>
      </c>
      <c r="R99" s="4" t="s">
        <v>8579</v>
      </c>
      <c r="S99" s="4" t="s">
        <v>87</v>
      </c>
      <c r="T99" s="1" t="s">
        <v>272</v>
      </c>
      <c r="U99" s="4" t="s">
        <v>8579</v>
      </c>
      <c r="V99" s="4" t="s">
        <v>87</v>
      </c>
      <c r="W99" s="1" t="s">
        <v>272</v>
      </c>
      <c r="X99" s="3" t="s">
        <v>91</v>
      </c>
      <c r="Y99" s="3" t="s">
        <v>91</v>
      </c>
    </row>
    <row r="100" spans="1:25">
      <c r="A100" s="1" t="s">
        <v>8580</v>
      </c>
      <c r="B100" s="11">
        <v>45756</v>
      </c>
      <c r="C100" s="9" t="s">
        <v>5334</v>
      </c>
      <c r="D100" s="3">
        <v>102019</v>
      </c>
      <c r="E100" s="11">
        <v>45756</v>
      </c>
      <c r="F100" s="11">
        <v>46112</v>
      </c>
      <c r="G100" s="3"/>
      <c r="H100" s="3" t="s">
        <v>73</v>
      </c>
      <c r="I100" s="3" t="s">
        <v>74</v>
      </c>
      <c r="J100" s="3">
        <v>2</v>
      </c>
      <c r="K100" s="4" t="s">
        <v>8580</v>
      </c>
      <c r="L100" s="4" t="s">
        <v>8581</v>
      </c>
      <c r="M100" s="4" t="s">
        <v>1895</v>
      </c>
      <c r="Q100" s="9" t="s">
        <v>8582</v>
      </c>
      <c r="R100" s="4" t="s">
        <v>8583</v>
      </c>
      <c r="S100" s="4" t="s">
        <v>87</v>
      </c>
      <c r="T100" s="1">
        <v>99504</v>
      </c>
      <c r="U100" s="4" t="s">
        <v>8584</v>
      </c>
      <c r="V100" s="4" t="s">
        <v>87</v>
      </c>
      <c r="W100" s="1">
        <v>99504</v>
      </c>
      <c r="X100" s="3" t="s">
        <v>91</v>
      </c>
      <c r="Y100" s="3" t="s">
        <v>91</v>
      </c>
    </row>
    <row r="101" spans="1:25">
      <c r="A101" s="1" t="s">
        <v>783</v>
      </c>
      <c r="B101" s="2">
        <v>39814</v>
      </c>
      <c r="C101" s="9" t="s">
        <v>835</v>
      </c>
      <c r="D101" s="3">
        <v>100728</v>
      </c>
      <c r="E101" s="2">
        <v>45474</v>
      </c>
      <c r="F101" s="2">
        <v>46203</v>
      </c>
      <c r="G101" s="3"/>
      <c r="H101" s="3" t="s">
        <v>93</v>
      </c>
      <c r="I101" s="3" t="s">
        <v>485</v>
      </c>
      <c r="J101" s="3">
        <v>63</v>
      </c>
      <c r="K101" s="4" t="s">
        <v>8585</v>
      </c>
      <c r="L101" s="4" t="s">
        <v>8586</v>
      </c>
      <c r="M101" s="4" t="s">
        <v>2480</v>
      </c>
      <c r="P101" s="4" t="s">
        <v>8587</v>
      </c>
      <c r="Q101" s="4" t="s">
        <v>8588</v>
      </c>
      <c r="R101" s="4" t="s">
        <v>8589</v>
      </c>
      <c r="S101" s="4" t="s">
        <v>87</v>
      </c>
      <c r="T101" s="1" t="s">
        <v>212</v>
      </c>
      <c r="U101" s="4" t="s">
        <v>2485</v>
      </c>
      <c r="V101" s="4" t="s">
        <v>87</v>
      </c>
      <c r="W101" s="1" t="s">
        <v>790</v>
      </c>
      <c r="X101" s="3" t="s">
        <v>90</v>
      </c>
      <c r="Y101" s="3" t="s">
        <v>91</v>
      </c>
    </row>
    <row r="102" spans="1:25">
      <c r="A102" s="1" t="s">
        <v>8590</v>
      </c>
      <c r="B102" s="2">
        <v>39966</v>
      </c>
      <c r="C102" s="9" t="s">
        <v>5334</v>
      </c>
      <c r="D102" s="3">
        <v>100755</v>
      </c>
      <c r="E102" s="2">
        <v>45505</v>
      </c>
      <c r="F102" s="2">
        <v>46234</v>
      </c>
      <c r="G102" s="3"/>
      <c r="H102" s="3" t="s">
        <v>93</v>
      </c>
      <c r="I102" s="3" t="s">
        <v>94</v>
      </c>
      <c r="J102" s="3">
        <v>5</v>
      </c>
      <c r="K102" s="4" t="s">
        <v>8591</v>
      </c>
      <c r="L102" s="4" t="s">
        <v>2078</v>
      </c>
      <c r="M102" s="4" t="s">
        <v>901</v>
      </c>
      <c r="P102" s="4" t="s">
        <v>8592</v>
      </c>
      <c r="Q102" s="4" t="s">
        <v>8594</v>
      </c>
      <c r="R102" s="4" t="s">
        <v>8595</v>
      </c>
      <c r="S102" s="4" t="s">
        <v>87</v>
      </c>
      <c r="T102" s="1" t="s">
        <v>154</v>
      </c>
      <c r="U102" s="4" t="s">
        <v>8595</v>
      </c>
      <c r="V102" s="4" t="s">
        <v>87</v>
      </c>
      <c r="W102" s="1" t="s">
        <v>154</v>
      </c>
      <c r="X102" s="3" t="s">
        <v>91</v>
      </c>
      <c r="Y102" s="3" t="s">
        <v>91</v>
      </c>
    </row>
    <row r="103" spans="1:25">
      <c r="A103" s="1" t="s">
        <v>8596</v>
      </c>
      <c r="B103" s="2">
        <v>40893</v>
      </c>
      <c r="C103" s="9" t="s">
        <v>835</v>
      </c>
      <c r="D103" s="3">
        <v>100936</v>
      </c>
      <c r="E103" s="2">
        <v>45627</v>
      </c>
      <c r="F103" s="2">
        <v>46356</v>
      </c>
      <c r="G103" s="3"/>
      <c r="H103" s="3" t="s">
        <v>93</v>
      </c>
      <c r="I103" s="3" t="s">
        <v>74</v>
      </c>
      <c r="J103" s="3">
        <v>5</v>
      </c>
      <c r="K103" s="4" t="s">
        <v>8597</v>
      </c>
      <c r="L103" s="4" t="s">
        <v>1624</v>
      </c>
      <c r="M103" s="4" t="s">
        <v>8598</v>
      </c>
      <c r="N103" s="4" t="s">
        <v>8599</v>
      </c>
      <c r="O103" s="4" t="s">
        <v>8600</v>
      </c>
      <c r="P103" s="4" t="s">
        <v>8601</v>
      </c>
      <c r="Q103" s="27" t="s">
        <v>8602</v>
      </c>
      <c r="R103" s="4" t="s">
        <v>8603</v>
      </c>
      <c r="S103" s="4" t="s">
        <v>87</v>
      </c>
      <c r="T103" s="1" t="s">
        <v>88</v>
      </c>
      <c r="U103" s="4" t="s">
        <v>8603</v>
      </c>
      <c r="V103" s="4" t="s">
        <v>87</v>
      </c>
      <c r="W103" s="1" t="s">
        <v>88</v>
      </c>
      <c r="X103" s="3" t="s">
        <v>91</v>
      </c>
      <c r="Y103" s="3" t="s">
        <v>91</v>
      </c>
    </row>
    <row r="104" spans="1:25">
      <c r="A104" s="1" t="s">
        <v>8604</v>
      </c>
      <c r="B104" s="2">
        <v>38210</v>
      </c>
      <c r="C104" s="9" t="s">
        <v>5334</v>
      </c>
      <c r="D104" s="3">
        <v>285</v>
      </c>
      <c r="E104" s="2">
        <v>45870</v>
      </c>
      <c r="F104" s="2">
        <v>46418</v>
      </c>
      <c r="G104" s="5"/>
      <c r="H104" s="3" t="s">
        <v>93</v>
      </c>
      <c r="I104" s="3" t="s">
        <v>74</v>
      </c>
      <c r="J104" s="3">
        <v>3</v>
      </c>
      <c r="K104" s="4" t="s">
        <v>8605</v>
      </c>
      <c r="L104" s="4" t="s">
        <v>8606</v>
      </c>
      <c r="M104" s="4" t="s">
        <v>8607</v>
      </c>
      <c r="P104" s="4" t="s">
        <v>8608</v>
      </c>
      <c r="Q104" s="4" t="s">
        <v>8609</v>
      </c>
      <c r="R104" s="4" t="s">
        <v>8610</v>
      </c>
      <c r="S104" s="4" t="s">
        <v>84</v>
      </c>
      <c r="T104" s="1" t="s">
        <v>85</v>
      </c>
      <c r="U104" s="4" t="s">
        <v>8610</v>
      </c>
      <c r="V104" s="4" t="s">
        <v>84</v>
      </c>
      <c r="W104" s="1" t="s">
        <v>85</v>
      </c>
      <c r="X104" s="3" t="s">
        <v>91</v>
      </c>
      <c r="Y104" s="3" t="s">
        <v>91</v>
      </c>
    </row>
    <row r="105" spans="1:25">
      <c r="A105" s="1" t="s">
        <v>8611</v>
      </c>
      <c r="B105" s="2">
        <v>44847</v>
      </c>
      <c r="C105" t="s">
        <v>835</v>
      </c>
      <c r="D105" s="3">
        <v>101509</v>
      </c>
      <c r="E105" s="2">
        <v>45962</v>
      </c>
      <c r="F105" s="2">
        <v>46691</v>
      </c>
      <c r="G105" s="3"/>
      <c r="H105" s="3" t="s">
        <v>93</v>
      </c>
      <c r="I105" s="3" t="s">
        <v>485</v>
      </c>
      <c r="J105" s="3">
        <v>5</v>
      </c>
      <c r="K105" s="4" t="s">
        <v>8611</v>
      </c>
      <c r="L105" s="4" t="s">
        <v>1118</v>
      </c>
      <c r="M105" s="4" t="s">
        <v>8558</v>
      </c>
      <c r="P105" s="4" t="s">
        <v>6745</v>
      </c>
      <c r="Q105" s="4" t="s">
        <v>8612</v>
      </c>
      <c r="R105" s="4" t="s">
        <v>6749</v>
      </c>
      <c r="S105" s="4" t="s">
        <v>87</v>
      </c>
      <c r="T105" s="1" t="s">
        <v>474</v>
      </c>
      <c r="U105" s="4" t="s">
        <v>6749</v>
      </c>
      <c r="V105" s="4" t="s">
        <v>87</v>
      </c>
      <c r="W105" s="1" t="s">
        <v>474</v>
      </c>
      <c r="X105" s="3" t="s">
        <v>90</v>
      </c>
      <c r="Y105" s="3" t="s">
        <v>91</v>
      </c>
    </row>
    <row r="106" spans="1:25">
      <c r="A106" s="1" t="s">
        <v>8613</v>
      </c>
      <c r="B106" s="2">
        <v>45352</v>
      </c>
      <c r="C106" s="9" t="s">
        <v>835</v>
      </c>
      <c r="D106" s="3">
        <v>101955</v>
      </c>
      <c r="E106" s="2">
        <v>45547</v>
      </c>
      <c r="F106" s="2">
        <v>45716</v>
      </c>
      <c r="G106" s="5">
        <v>46081</v>
      </c>
      <c r="H106" s="3" t="s">
        <v>73</v>
      </c>
      <c r="I106" s="3" t="s">
        <v>485</v>
      </c>
      <c r="J106" s="3">
        <v>5</v>
      </c>
      <c r="K106" s="4" t="s">
        <v>8614</v>
      </c>
      <c r="L106" s="4" t="s">
        <v>1118</v>
      </c>
      <c r="M106" s="4" t="s">
        <v>8558</v>
      </c>
      <c r="P106" s="4" t="s">
        <v>6745</v>
      </c>
      <c r="Q106" s="9" t="s">
        <v>8612</v>
      </c>
      <c r="R106" s="4" t="s">
        <v>8615</v>
      </c>
      <c r="S106" s="4" t="s">
        <v>87</v>
      </c>
      <c r="T106" s="1" t="s">
        <v>272</v>
      </c>
      <c r="U106" s="4" t="s">
        <v>8615</v>
      </c>
      <c r="V106" s="4" t="s">
        <v>87</v>
      </c>
      <c r="W106" s="1" t="s">
        <v>272</v>
      </c>
      <c r="X106" s="3" t="s">
        <v>91</v>
      </c>
      <c r="Y106" s="3" t="s">
        <v>91</v>
      </c>
    </row>
    <row r="107" spans="1:25">
      <c r="A107" s="1" t="s">
        <v>8616</v>
      </c>
      <c r="B107" s="2">
        <v>45489</v>
      </c>
      <c r="C107" s="9" t="s">
        <v>8366</v>
      </c>
      <c r="D107" s="3">
        <v>101973</v>
      </c>
      <c r="E107" s="2">
        <v>45489</v>
      </c>
      <c r="F107" s="2">
        <v>45838</v>
      </c>
      <c r="G107" s="5">
        <v>46203</v>
      </c>
      <c r="H107" s="3" t="s">
        <v>73</v>
      </c>
      <c r="I107" s="3" t="s">
        <v>94</v>
      </c>
      <c r="J107" s="3">
        <v>2</v>
      </c>
      <c r="K107" s="4" t="s">
        <v>8617</v>
      </c>
      <c r="L107" s="4" t="s">
        <v>3589</v>
      </c>
      <c r="M107" s="4" t="s">
        <v>8618</v>
      </c>
      <c r="P107" s="4" t="s">
        <v>8619</v>
      </c>
      <c r="Q107" s="9" t="s">
        <v>8620</v>
      </c>
      <c r="R107" s="4" t="s">
        <v>8621</v>
      </c>
      <c r="S107" s="4" t="s">
        <v>87</v>
      </c>
      <c r="T107" s="1" t="s">
        <v>138</v>
      </c>
      <c r="U107" s="4" t="s">
        <v>8621</v>
      </c>
      <c r="V107" s="4" t="s">
        <v>87</v>
      </c>
      <c r="W107" s="1" t="s">
        <v>138</v>
      </c>
      <c r="X107" s="3" t="s">
        <v>91</v>
      </c>
      <c r="Y107" s="3" t="s">
        <v>91</v>
      </c>
    </row>
    <row r="108" spans="1:25">
      <c r="A108" s="74" t="s">
        <v>8622</v>
      </c>
      <c r="B108" s="2">
        <v>45177</v>
      </c>
      <c r="C108" s="9" t="s">
        <v>8336</v>
      </c>
      <c r="D108" s="3">
        <v>101567</v>
      </c>
      <c r="E108" s="2">
        <v>45536</v>
      </c>
      <c r="F108" s="2">
        <v>46265</v>
      </c>
      <c r="G108" s="3"/>
      <c r="H108" s="3" t="s">
        <v>93</v>
      </c>
      <c r="I108" s="3" t="s">
        <v>94</v>
      </c>
      <c r="J108" s="3">
        <v>5</v>
      </c>
      <c r="K108" s="4" t="s">
        <v>8622</v>
      </c>
      <c r="L108" s="4" t="s">
        <v>8623</v>
      </c>
      <c r="M108" s="4" t="s">
        <v>8624</v>
      </c>
      <c r="P108" s="4" t="s">
        <v>8626</v>
      </c>
      <c r="Q108" s="4" t="s">
        <v>8627</v>
      </c>
      <c r="R108" s="4" t="s">
        <v>1184</v>
      </c>
      <c r="S108" s="4" t="s">
        <v>84</v>
      </c>
      <c r="T108" s="1" t="s">
        <v>85</v>
      </c>
      <c r="U108" s="4" t="s">
        <v>1184</v>
      </c>
      <c r="V108" s="4" t="s">
        <v>84</v>
      </c>
      <c r="W108" s="1" t="s">
        <v>85</v>
      </c>
      <c r="X108" s="3" t="s">
        <v>91</v>
      </c>
      <c r="Y108" s="3" t="s">
        <v>91</v>
      </c>
    </row>
    <row r="109" spans="1:25">
      <c r="A109" s="1" t="s">
        <v>8628</v>
      </c>
      <c r="B109" s="2">
        <v>43991</v>
      </c>
      <c r="C109" s="83" t="s">
        <v>8519</v>
      </c>
      <c r="D109" s="3">
        <v>101396</v>
      </c>
      <c r="E109" s="2">
        <v>45809</v>
      </c>
      <c r="F109" s="2">
        <v>46538</v>
      </c>
      <c r="G109" s="3"/>
      <c r="H109" s="3" t="s">
        <v>93</v>
      </c>
      <c r="I109" s="3" t="s">
        <v>94</v>
      </c>
      <c r="J109" s="3">
        <v>4</v>
      </c>
      <c r="K109" s="4" t="s">
        <v>8628</v>
      </c>
      <c r="L109" s="4" t="s">
        <v>8432</v>
      </c>
      <c r="M109" s="4" t="s">
        <v>8629</v>
      </c>
      <c r="N109" s="4" t="s">
        <v>8630</v>
      </c>
      <c r="O109" s="4" t="s">
        <v>8631</v>
      </c>
      <c r="P109" s="4" t="s">
        <v>8632</v>
      </c>
      <c r="Q109" s="4" t="s">
        <v>8633</v>
      </c>
      <c r="R109" s="4" t="s">
        <v>8634</v>
      </c>
      <c r="S109" s="4" t="s">
        <v>87</v>
      </c>
      <c r="T109" s="1" t="s">
        <v>385</v>
      </c>
      <c r="U109" s="4" t="s">
        <v>8634</v>
      </c>
      <c r="V109" s="4" t="s">
        <v>87</v>
      </c>
      <c r="W109" s="1" t="s">
        <v>385</v>
      </c>
      <c r="X109" s="3" t="s">
        <v>91</v>
      </c>
      <c r="Y109" s="3" t="s">
        <v>91</v>
      </c>
    </row>
    <row r="110" spans="1:25">
      <c r="A110" s="1" t="s">
        <v>8635</v>
      </c>
      <c r="B110" s="2">
        <v>42917</v>
      </c>
      <c r="C110" s="9" t="s">
        <v>8336</v>
      </c>
      <c r="D110" s="3">
        <v>101193</v>
      </c>
      <c r="E110" s="2">
        <v>45474</v>
      </c>
      <c r="F110" s="2">
        <v>46203</v>
      </c>
      <c r="G110" s="3"/>
      <c r="H110" s="3" t="s">
        <v>93</v>
      </c>
      <c r="I110" s="3" t="s">
        <v>74</v>
      </c>
      <c r="J110" s="3">
        <v>3</v>
      </c>
      <c r="K110" s="4" t="s">
        <v>7358</v>
      </c>
      <c r="L110" s="4" t="s">
        <v>112</v>
      </c>
      <c r="M110" s="4" t="s">
        <v>7359</v>
      </c>
      <c r="O110" s="1"/>
      <c r="P110" s="4" t="s">
        <v>8636</v>
      </c>
      <c r="Q110" s="4" t="s">
        <v>7364</v>
      </c>
      <c r="R110" s="4" t="s">
        <v>8638</v>
      </c>
      <c r="S110" s="4" t="s">
        <v>238</v>
      </c>
      <c r="T110" s="1" t="s">
        <v>241</v>
      </c>
      <c r="U110" s="4" t="s">
        <v>8639</v>
      </c>
      <c r="V110" s="4" t="s">
        <v>238</v>
      </c>
      <c r="W110" s="1" t="s">
        <v>241</v>
      </c>
      <c r="X110" s="3" t="s">
        <v>91</v>
      </c>
      <c r="Y110" s="3" t="s">
        <v>91</v>
      </c>
    </row>
    <row r="111" spans="1:25">
      <c r="A111" s="1" t="s">
        <v>8640</v>
      </c>
      <c r="B111" s="2">
        <v>41719</v>
      </c>
      <c r="C111" s="9" t="s">
        <v>8366</v>
      </c>
      <c r="D111" s="3">
        <v>101049</v>
      </c>
      <c r="E111" s="2">
        <v>45748</v>
      </c>
      <c r="F111" s="2">
        <v>46477</v>
      </c>
      <c r="G111" s="3"/>
      <c r="H111" s="3" t="s">
        <v>93</v>
      </c>
      <c r="I111" s="3" t="s">
        <v>94</v>
      </c>
      <c r="J111" s="3">
        <v>8</v>
      </c>
      <c r="K111" s="4" t="s">
        <v>8641</v>
      </c>
      <c r="L111" s="4" t="s">
        <v>8642</v>
      </c>
      <c r="M111" s="4" t="s">
        <v>8643</v>
      </c>
      <c r="O111" s="1" t="s">
        <v>8590</v>
      </c>
      <c r="P111" s="4" t="s">
        <v>8644</v>
      </c>
      <c r="Q111" s="34" t="s">
        <v>8645</v>
      </c>
      <c r="R111" s="4" t="s">
        <v>8646</v>
      </c>
      <c r="S111" s="4" t="s">
        <v>87</v>
      </c>
      <c r="T111" s="1" t="s">
        <v>154</v>
      </c>
      <c r="U111" s="4" t="s">
        <v>8646</v>
      </c>
      <c r="V111" s="4" t="s">
        <v>87</v>
      </c>
      <c r="W111" s="1" t="s">
        <v>154</v>
      </c>
      <c r="X111" s="3" t="s">
        <v>90</v>
      </c>
      <c r="Y111" s="3" t="s">
        <v>91</v>
      </c>
    </row>
    <row r="112" spans="1:25">
      <c r="A112" s="1" t="s">
        <v>8647</v>
      </c>
      <c r="B112" s="2">
        <v>40919</v>
      </c>
      <c r="C112" s="9" t="s">
        <v>8366</v>
      </c>
      <c r="D112" s="3">
        <v>100941</v>
      </c>
      <c r="E112" s="2">
        <v>45689</v>
      </c>
      <c r="F112" s="2">
        <v>46418</v>
      </c>
      <c r="G112" s="3"/>
      <c r="H112" s="3" t="s">
        <v>93</v>
      </c>
      <c r="I112" s="3" t="s">
        <v>94</v>
      </c>
      <c r="J112" s="3">
        <v>16</v>
      </c>
      <c r="K112" s="4" t="s">
        <v>8641</v>
      </c>
      <c r="L112" s="4" t="s">
        <v>8642</v>
      </c>
      <c r="M112" s="4" t="s">
        <v>8643</v>
      </c>
      <c r="P112" s="4" t="s">
        <v>8648</v>
      </c>
      <c r="Q112" s="9" t="s">
        <v>8645</v>
      </c>
      <c r="R112" s="4" t="s">
        <v>8649</v>
      </c>
      <c r="S112" s="4" t="s">
        <v>87</v>
      </c>
      <c r="T112" s="1" t="s">
        <v>385</v>
      </c>
      <c r="U112" s="4" t="s">
        <v>8649</v>
      </c>
      <c r="V112" s="4" t="s">
        <v>87</v>
      </c>
      <c r="W112" s="1" t="s">
        <v>385</v>
      </c>
      <c r="X112" s="3" t="s">
        <v>90</v>
      </c>
      <c r="Y112" s="3" t="s">
        <v>91</v>
      </c>
    </row>
    <row r="113" spans="1:25">
      <c r="A113" s="1" t="s">
        <v>8650</v>
      </c>
      <c r="B113" s="2">
        <v>42917</v>
      </c>
      <c r="C113" s="9" t="s">
        <v>5334</v>
      </c>
      <c r="D113" s="3">
        <v>101191</v>
      </c>
      <c r="E113" s="2">
        <v>45474</v>
      </c>
      <c r="F113" s="2">
        <v>46203</v>
      </c>
      <c r="G113" s="3"/>
      <c r="H113" s="3" t="s">
        <v>93</v>
      </c>
      <c r="I113" s="3" t="s">
        <v>74</v>
      </c>
      <c r="J113" s="3">
        <v>5</v>
      </c>
      <c r="K113" s="4" t="s">
        <v>8651</v>
      </c>
      <c r="L113" s="4" t="s">
        <v>8652</v>
      </c>
      <c r="M113" s="4" t="s">
        <v>8653</v>
      </c>
      <c r="P113" s="4" t="s">
        <v>8654</v>
      </c>
      <c r="Q113" s="4" t="s">
        <v>8655</v>
      </c>
      <c r="R113" s="4" t="s">
        <v>8656</v>
      </c>
      <c r="S113" s="4" t="s">
        <v>4818</v>
      </c>
      <c r="T113" s="1" t="s">
        <v>4819</v>
      </c>
      <c r="U113" s="4" t="s">
        <v>8657</v>
      </c>
      <c r="V113" s="4" t="s">
        <v>4818</v>
      </c>
      <c r="W113" s="1" t="s">
        <v>4819</v>
      </c>
      <c r="X113" s="3" t="s">
        <v>91</v>
      </c>
      <c r="Y113" s="3" t="s">
        <v>91</v>
      </c>
    </row>
    <row r="114" spans="1:25">
      <c r="A114" s="1" t="s">
        <v>8658</v>
      </c>
      <c r="B114" s="2">
        <v>40487</v>
      </c>
      <c r="C114" s="9" t="s">
        <v>2762</v>
      </c>
      <c r="D114" s="3">
        <v>100881</v>
      </c>
      <c r="E114" s="2">
        <v>45962</v>
      </c>
      <c r="F114" s="2">
        <v>46691</v>
      </c>
      <c r="G114" s="3"/>
      <c r="H114" s="3" t="s">
        <v>93</v>
      </c>
      <c r="I114" s="3" t="s">
        <v>74</v>
      </c>
      <c r="J114" s="3">
        <v>4</v>
      </c>
      <c r="K114" s="4" t="s">
        <v>929</v>
      </c>
      <c r="L114" s="4" t="s">
        <v>979</v>
      </c>
      <c r="M114" s="4" t="s">
        <v>980</v>
      </c>
      <c r="P114" s="4" t="s">
        <v>932</v>
      </c>
      <c r="Q114" s="4" t="s">
        <v>8659</v>
      </c>
      <c r="R114" s="4" t="s">
        <v>8660</v>
      </c>
      <c r="S114" s="4" t="s">
        <v>87</v>
      </c>
      <c r="T114" s="1" t="s">
        <v>385</v>
      </c>
      <c r="U114" s="4" t="s">
        <v>936</v>
      </c>
      <c r="V114" s="4" t="s">
        <v>87</v>
      </c>
      <c r="W114" s="1" t="s">
        <v>385</v>
      </c>
      <c r="X114" s="3" t="s">
        <v>91</v>
      </c>
      <c r="Y114" s="3" t="s">
        <v>91</v>
      </c>
    </row>
    <row r="115" spans="1:25">
      <c r="A115" s="1" t="s">
        <v>8661</v>
      </c>
      <c r="B115" s="2">
        <v>38443</v>
      </c>
      <c r="C115" s="9" t="s">
        <v>2762</v>
      </c>
      <c r="D115" s="3">
        <v>100411</v>
      </c>
      <c r="E115" s="2">
        <v>45748</v>
      </c>
      <c r="F115" s="2">
        <v>46477</v>
      </c>
      <c r="G115" s="3"/>
      <c r="H115" s="3" t="s">
        <v>93</v>
      </c>
      <c r="I115" s="3" t="s">
        <v>74</v>
      </c>
      <c r="J115" s="3">
        <v>2</v>
      </c>
      <c r="K115" s="4" t="s">
        <v>929</v>
      </c>
      <c r="L115" s="4" t="s">
        <v>979</v>
      </c>
      <c r="M115" s="4" t="s">
        <v>980</v>
      </c>
      <c r="P115" s="4" t="s">
        <v>932</v>
      </c>
      <c r="Q115" s="4" t="s">
        <v>949</v>
      </c>
      <c r="R115" s="4" t="s">
        <v>8662</v>
      </c>
      <c r="S115" s="4" t="s">
        <v>87</v>
      </c>
      <c r="T115" s="1" t="s">
        <v>126</v>
      </c>
      <c r="U115" s="4" t="s">
        <v>936</v>
      </c>
      <c r="V115" s="4" t="s">
        <v>87</v>
      </c>
      <c r="W115" s="1" t="s">
        <v>385</v>
      </c>
      <c r="X115" s="3" t="s">
        <v>91</v>
      </c>
      <c r="Y115" s="3" t="s">
        <v>91</v>
      </c>
    </row>
    <row r="116" spans="1:25">
      <c r="A116" s="1" t="s">
        <v>8663</v>
      </c>
      <c r="B116" s="2">
        <v>36938</v>
      </c>
      <c r="C116" s="9" t="s">
        <v>2762</v>
      </c>
      <c r="D116" s="3">
        <v>100199</v>
      </c>
      <c r="E116" s="2">
        <v>45778</v>
      </c>
      <c r="F116" s="2">
        <v>46507</v>
      </c>
      <c r="G116" s="3"/>
      <c r="H116" s="3" t="s">
        <v>93</v>
      </c>
      <c r="I116" s="3" t="s">
        <v>74</v>
      </c>
      <c r="J116" s="3">
        <v>4</v>
      </c>
      <c r="K116" s="4" t="s">
        <v>929</v>
      </c>
      <c r="L116" s="4" t="s">
        <v>979</v>
      </c>
      <c r="M116" s="4" t="s">
        <v>980</v>
      </c>
      <c r="P116" s="4" t="s">
        <v>932</v>
      </c>
      <c r="Q116" s="4" t="s">
        <v>949</v>
      </c>
      <c r="R116" s="4" t="s">
        <v>8664</v>
      </c>
      <c r="S116" s="4" t="s">
        <v>87</v>
      </c>
      <c r="T116" s="1" t="s">
        <v>126</v>
      </c>
      <c r="U116" s="4" t="s">
        <v>936</v>
      </c>
      <c r="V116" s="4" t="s">
        <v>87</v>
      </c>
      <c r="W116" s="1" t="s">
        <v>385</v>
      </c>
      <c r="X116" s="3" t="s">
        <v>91</v>
      </c>
      <c r="Y116" s="3" t="s">
        <v>91</v>
      </c>
    </row>
    <row r="117" spans="1:25">
      <c r="A117" s="1" t="s">
        <v>8665</v>
      </c>
      <c r="B117" s="2">
        <v>34895</v>
      </c>
      <c r="C117" s="9" t="s">
        <v>2762</v>
      </c>
      <c r="D117" s="3">
        <v>361359</v>
      </c>
      <c r="E117" s="2">
        <v>45627</v>
      </c>
      <c r="F117" s="2">
        <v>46356</v>
      </c>
      <c r="G117" s="2"/>
      <c r="H117" s="3" t="s">
        <v>93</v>
      </c>
      <c r="I117" s="3" t="s">
        <v>74</v>
      </c>
      <c r="J117" s="3">
        <v>4</v>
      </c>
      <c r="K117" s="4" t="s">
        <v>929</v>
      </c>
      <c r="L117" s="4" t="s">
        <v>979</v>
      </c>
      <c r="M117" s="4" t="s">
        <v>980</v>
      </c>
      <c r="P117" s="4" t="s">
        <v>932</v>
      </c>
      <c r="Q117" s="4" t="s">
        <v>949</v>
      </c>
      <c r="R117" s="4" t="s">
        <v>8666</v>
      </c>
      <c r="S117" s="4" t="s">
        <v>87</v>
      </c>
      <c r="T117" s="1" t="s">
        <v>385</v>
      </c>
      <c r="U117" s="4" t="s">
        <v>936</v>
      </c>
      <c r="V117" s="4" t="s">
        <v>87</v>
      </c>
      <c r="W117" s="1" t="s">
        <v>385</v>
      </c>
      <c r="X117" s="3" t="s">
        <v>91</v>
      </c>
      <c r="Y117" s="3" t="s">
        <v>91</v>
      </c>
    </row>
    <row r="118" spans="1:25">
      <c r="A118" s="1" t="s">
        <v>8667</v>
      </c>
      <c r="B118" s="2">
        <v>35641</v>
      </c>
      <c r="C118" s="9" t="s">
        <v>2762</v>
      </c>
      <c r="D118" s="3">
        <v>100084</v>
      </c>
      <c r="E118" s="2">
        <v>45323</v>
      </c>
      <c r="F118" s="2">
        <v>46053</v>
      </c>
      <c r="G118" s="3"/>
      <c r="H118" s="3" t="s">
        <v>93</v>
      </c>
      <c r="I118" s="3" t="s">
        <v>74</v>
      </c>
      <c r="J118" s="3">
        <v>4</v>
      </c>
      <c r="K118" s="4" t="s">
        <v>929</v>
      </c>
      <c r="L118" s="4" t="s">
        <v>979</v>
      </c>
      <c r="M118" s="4" t="s">
        <v>980</v>
      </c>
      <c r="P118" s="4" t="s">
        <v>932</v>
      </c>
      <c r="Q118" s="4" t="s">
        <v>8659</v>
      </c>
      <c r="R118" s="4" t="s">
        <v>8668</v>
      </c>
      <c r="S118" s="4" t="s">
        <v>87</v>
      </c>
      <c r="T118" s="1" t="s">
        <v>126</v>
      </c>
      <c r="U118" s="4" t="s">
        <v>936</v>
      </c>
      <c r="V118" s="4" t="s">
        <v>87</v>
      </c>
      <c r="W118" s="1" t="s">
        <v>385</v>
      </c>
      <c r="X118" s="3" t="s">
        <v>90</v>
      </c>
      <c r="Y118" s="3" t="s">
        <v>91</v>
      </c>
    </row>
    <row r="119" spans="1:25">
      <c r="A119" s="1" t="s">
        <v>8669</v>
      </c>
      <c r="B119" s="2">
        <v>41599</v>
      </c>
      <c r="C119" s="9" t="s">
        <v>2762</v>
      </c>
      <c r="D119" s="3">
        <v>101031</v>
      </c>
      <c r="E119" s="2">
        <v>45627</v>
      </c>
      <c r="F119" s="2">
        <v>46356</v>
      </c>
      <c r="G119" s="2"/>
      <c r="H119" s="3" t="s">
        <v>93</v>
      </c>
      <c r="I119" s="3" t="s">
        <v>74</v>
      </c>
      <c r="J119" s="3">
        <v>4</v>
      </c>
      <c r="K119" s="4" t="s">
        <v>929</v>
      </c>
      <c r="L119" s="4" t="s">
        <v>979</v>
      </c>
      <c r="M119" s="4" t="s">
        <v>980</v>
      </c>
      <c r="P119" s="4" t="s">
        <v>932</v>
      </c>
      <c r="Q119" s="4" t="s">
        <v>949</v>
      </c>
      <c r="R119" s="4" t="s">
        <v>8670</v>
      </c>
      <c r="S119" s="4" t="s">
        <v>87</v>
      </c>
      <c r="T119" s="1" t="s">
        <v>154</v>
      </c>
      <c r="U119" s="4" t="s">
        <v>936</v>
      </c>
      <c r="V119" s="4" t="s">
        <v>87</v>
      </c>
      <c r="W119" s="1" t="s">
        <v>385</v>
      </c>
      <c r="X119" s="3" t="s">
        <v>90</v>
      </c>
      <c r="Y119" s="3" t="s">
        <v>91</v>
      </c>
    </row>
    <row r="120" spans="1:25">
      <c r="A120" s="1" t="s">
        <v>8671</v>
      </c>
      <c r="B120" s="2">
        <v>40827</v>
      </c>
      <c r="C120" s="9" t="s">
        <v>2762</v>
      </c>
      <c r="D120" s="3">
        <v>100918</v>
      </c>
      <c r="E120" s="2">
        <v>45566</v>
      </c>
      <c r="F120" s="2">
        <v>46295</v>
      </c>
      <c r="G120" s="3"/>
      <c r="H120" s="3" t="s">
        <v>93</v>
      </c>
      <c r="I120" s="3" t="s">
        <v>74</v>
      </c>
      <c r="J120" s="3">
        <v>4</v>
      </c>
      <c r="K120" s="4" t="s">
        <v>929</v>
      </c>
      <c r="L120" s="4" t="s">
        <v>979</v>
      </c>
      <c r="M120" s="4" t="s">
        <v>980</v>
      </c>
      <c r="P120" s="4" t="s">
        <v>932</v>
      </c>
      <c r="Q120" s="4" t="s">
        <v>8659</v>
      </c>
      <c r="R120" s="4" t="s">
        <v>8672</v>
      </c>
      <c r="S120" s="4" t="s">
        <v>87</v>
      </c>
      <c r="T120" s="1" t="s">
        <v>154</v>
      </c>
      <c r="U120" s="4" t="s">
        <v>936</v>
      </c>
      <c r="V120" s="4" t="s">
        <v>87</v>
      </c>
      <c r="W120" s="1" t="s">
        <v>385</v>
      </c>
      <c r="X120" s="3" t="s">
        <v>91</v>
      </c>
      <c r="Y120" s="3" t="s">
        <v>91</v>
      </c>
    </row>
    <row r="121" spans="1:25">
      <c r="A121" s="1" t="s">
        <v>8673</v>
      </c>
      <c r="B121" s="2">
        <v>41306</v>
      </c>
      <c r="C121" s="9" t="s">
        <v>2762</v>
      </c>
      <c r="D121" s="3">
        <v>100999</v>
      </c>
      <c r="E121" s="2">
        <v>45323</v>
      </c>
      <c r="F121" s="2">
        <v>46053</v>
      </c>
      <c r="G121" s="3"/>
      <c r="H121" s="3" t="s">
        <v>93</v>
      </c>
      <c r="I121" s="3" t="s">
        <v>74</v>
      </c>
      <c r="J121" s="3">
        <v>4</v>
      </c>
      <c r="K121" s="4" t="s">
        <v>929</v>
      </c>
      <c r="L121" s="4" t="s">
        <v>979</v>
      </c>
      <c r="M121" s="4" t="s">
        <v>980</v>
      </c>
      <c r="P121" s="4" t="s">
        <v>932</v>
      </c>
      <c r="Q121" s="4" t="s">
        <v>8659</v>
      </c>
      <c r="R121" s="4" t="s">
        <v>8674</v>
      </c>
      <c r="S121" s="4" t="s">
        <v>87</v>
      </c>
      <c r="T121" s="1" t="s">
        <v>385</v>
      </c>
      <c r="U121" s="4" t="s">
        <v>936</v>
      </c>
      <c r="V121" s="4" t="s">
        <v>87</v>
      </c>
      <c r="W121" s="1" t="s">
        <v>385</v>
      </c>
      <c r="X121" s="3" t="s">
        <v>91</v>
      </c>
      <c r="Y121" s="3" t="s">
        <v>91</v>
      </c>
    </row>
    <row r="122" spans="1:25">
      <c r="A122" s="1" t="s">
        <v>8675</v>
      </c>
      <c r="B122" s="2">
        <v>36945</v>
      </c>
      <c r="C122" s="9" t="s">
        <v>2762</v>
      </c>
      <c r="D122" s="3">
        <v>100201</v>
      </c>
      <c r="E122" s="2">
        <v>45809</v>
      </c>
      <c r="F122" s="2">
        <v>46538</v>
      </c>
      <c r="G122" s="3"/>
      <c r="H122" s="3" t="s">
        <v>93</v>
      </c>
      <c r="I122" s="3" t="s">
        <v>74</v>
      </c>
      <c r="J122" s="3">
        <v>2</v>
      </c>
      <c r="K122" s="4" t="s">
        <v>929</v>
      </c>
      <c r="L122" s="4" t="s">
        <v>979</v>
      </c>
      <c r="M122" s="4" t="s">
        <v>980</v>
      </c>
      <c r="P122" s="4" t="s">
        <v>932</v>
      </c>
      <c r="Q122" s="9" t="s">
        <v>8659</v>
      </c>
      <c r="R122" s="4" t="s">
        <v>8676</v>
      </c>
      <c r="S122" s="4" t="s">
        <v>87</v>
      </c>
      <c r="T122" s="1" t="s">
        <v>126</v>
      </c>
      <c r="U122" s="4" t="s">
        <v>936</v>
      </c>
      <c r="V122" s="4" t="s">
        <v>87</v>
      </c>
      <c r="W122" s="1" t="s">
        <v>385</v>
      </c>
      <c r="X122" s="3" t="s">
        <v>91</v>
      </c>
      <c r="Y122" s="3" t="s">
        <v>91</v>
      </c>
    </row>
    <row r="123" spans="1:25">
      <c r="A123" s="1" t="s">
        <v>8677</v>
      </c>
      <c r="B123" s="2">
        <v>39846</v>
      </c>
      <c r="C123" s="9" t="s">
        <v>2762</v>
      </c>
      <c r="D123" s="3">
        <v>100731</v>
      </c>
      <c r="E123" s="2">
        <v>45323</v>
      </c>
      <c r="F123" s="2">
        <v>46053</v>
      </c>
      <c r="G123" s="3"/>
      <c r="H123" s="3" t="s">
        <v>93</v>
      </c>
      <c r="I123" s="3" t="s">
        <v>74</v>
      </c>
      <c r="J123" s="3">
        <v>4</v>
      </c>
      <c r="K123" s="4" t="s">
        <v>929</v>
      </c>
      <c r="L123" s="4" t="s">
        <v>979</v>
      </c>
      <c r="M123" s="4" t="s">
        <v>980</v>
      </c>
      <c r="P123" s="4" t="s">
        <v>932</v>
      </c>
      <c r="Q123" s="4" t="s">
        <v>8659</v>
      </c>
      <c r="R123" s="4" t="s">
        <v>8678</v>
      </c>
      <c r="S123" s="4" t="s">
        <v>87</v>
      </c>
      <c r="T123" s="1" t="s">
        <v>126</v>
      </c>
      <c r="U123" s="4" t="s">
        <v>936</v>
      </c>
      <c r="V123" s="4" t="s">
        <v>87</v>
      </c>
      <c r="W123" s="1" t="s">
        <v>385</v>
      </c>
      <c r="X123" s="3" t="s">
        <v>90</v>
      </c>
      <c r="Y123" s="3" t="s">
        <v>91</v>
      </c>
    </row>
    <row r="124" spans="1:25">
      <c r="A124" s="1" t="s">
        <v>8679</v>
      </c>
      <c r="B124" s="2">
        <v>36784</v>
      </c>
      <c r="C124" s="9" t="s">
        <v>2762</v>
      </c>
      <c r="D124" s="3">
        <v>100178</v>
      </c>
      <c r="E124" s="2">
        <v>45627</v>
      </c>
      <c r="F124" s="2">
        <v>46356</v>
      </c>
      <c r="G124" s="2"/>
      <c r="H124" s="3" t="s">
        <v>93</v>
      </c>
      <c r="I124" s="3" t="s">
        <v>74</v>
      </c>
      <c r="J124" s="3">
        <v>4</v>
      </c>
      <c r="K124" s="4" t="s">
        <v>929</v>
      </c>
      <c r="L124" s="4" t="s">
        <v>979</v>
      </c>
      <c r="M124" s="4" t="s">
        <v>980</v>
      </c>
      <c r="P124" s="4" t="s">
        <v>932</v>
      </c>
      <c r="Q124" s="4" t="s">
        <v>949</v>
      </c>
      <c r="R124" s="4" t="s">
        <v>8680</v>
      </c>
      <c r="S124" s="4" t="s">
        <v>87</v>
      </c>
      <c r="T124" s="1" t="s">
        <v>191</v>
      </c>
      <c r="U124" s="4" t="s">
        <v>936</v>
      </c>
      <c r="V124" s="4" t="s">
        <v>87</v>
      </c>
      <c r="W124" s="1" t="s">
        <v>385</v>
      </c>
      <c r="X124" s="3" t="s">
        <v>91</v>
      </c>
      <c r="Y124" s="3" t="s">
        <v>91</v>
      </c>
    </row>
    <row r="125" spans="1:25">
      <c r="A125" s="1" t="s">
        <v>8681</v>
      </c>
      <c r="B125" s="2">
        <v>40827</v>
      </c>
      <c r="C125" s="9" t="s">
        <v>2762</v>
      </c>
      <c r="D125" s="3">
        <v>100917</v>
      </c>
      <c r="E125" s="2">
        <v>45566</v>
      </c>
      <c r="F125" s="2">
        <v>46295</v>
      </c>
      <c r="G125" s="3"/>
      <c r="H125" s="3" t="s">
        <v>93</v>
      </c>
      <c r="I125" s="3" t="s">
        <v>74</v>
      </c>
      <c r="J125" s="3">
        <v>4</v>
      </c>
      <c r="K125" s="4" t="s">
        <v>929</v>
      </c>
      <c r="L125" s="4" t="s">
        <v>979</v>
      </c>
      <c r="M125" s="4" t="s">
        <v>980</v>
      </c>
      <c r="P125" s="4" t="s">
        <v>932</v>
      </c>
      <c r="Q125" s="4" t="s">
        <v>8659</v>
      </c>
      <c r="R125" s="4" t="s">
        <v>8682</v>
      </c>
      <c r="S125" s="4" t="s">
        <v>87</v>
      </c>
      <c r="T125" s="1" t="s">
        <v>385</v>
      </c>
      <c r="U125" s="4" t="s">
        <v>936</v>
      </c>
      <c r="V125" s="4" t="s">
        <v>87</v>
      </c>
      <c r="W125" s="1" t="s">
        <v>385</v>
      </c>
      <c r="X125" s="3" t="s">
        <v>91</v>
      </c>
      <c r="Y125" s="3" t="s">
        <v>91</v>
      </c>
    </row>
    <row r="126" spans="1:25">
      <c r="A126" s="1" t="s">
        <v>8683</v>
      </c>
      <c r="B126" s="2">
        <v>43390</v>
      </c>
      <c r="C126" s="9" t="s">
        <v>2762</v>
      </c>
      <c r="D126" s="3">
        <v>101303</v>
      </c>
      <c r="E126" s="2">
        <v>45566</v>
      </c>
      <c r="F126" s="2">
        <v>46295</v>
      </c>
      <c r="G126" s="3"/>
      <c r="H126" s="3" t="s">
        <v>93</v>
      </c>
      <c r="I126" s="3" t="s">
        <v>74</v>
      </c>
      <c r="J126" s="3">
        <v>5</v>
      </c>
      <c r="K126" s="4" t="s">
        <v>8684</v>
      </c>
      <c r="L126" s="4" t="s">
        <v>1737</v>
      </c>
      <c r="M126" s="4" t="s">
        <v>1738</v>
      </c>
      <c r="P126" s="4" t="s">
        <v>8685</v>
      </c>
      <c r="Q126" s="4" t="s">
        <v>8687</v>
      </c>
      <c r="R126" s="4" t="s">
        <v>8688</v>
      </c>
      <c r="S126" s="4" t="s">
        <v>238</v>
      </c>
      <c r="T126" s="1" t="s">
        <v>241</v>
      </c>
      <c r="U126" s="4" t="s">
        <v>1746</v>
      </c>
      <c r="V126" s="4" t="s">
        <v>238</v>
      </c>
      <c r="W126" s="1" t="s">
        <v>241</v>
      </c>
      <c r="X126" s="3" t="s">
        <v>91</v>
      </c>
      <c r="Y126" s="3" t="s">
        <v>91</v>
      </c>
    </row>
    <row r="127" spans="1:25">
      <c r="A127" s="1" t="s">
        <v>8689</v>
      </c>
      <c r="B127" s="2">
        <v>44216</v>
      </c>
      <c r="C127" s="9" t="s">
        <v>8128</v>
      </c>
      <c r="D127" s="3">
        <v>101434</v>
      </c>
      <c r="E127" s="2">
        <v>45474</v>
      </c>
      <c r="F127" s="2">
        <v>46203</v>
      </c>
      <c r="G127" s="3"/>
      <c r="H127" s="3" t="s">
        <v>93</v>
      </c>
      <c r="I127" s="3" t="s">
        <v>74</v>
      </c>
      <c r="J127" s="3">
        <v>2</v>
      </c>
      <c r="K127" s="4" t="s">
        <v>8690</v>
      </c>
      <c r="L127" s="4" t="s">
        <v>5226</v>
      </c>
      <c r="M127" s="4" t="s">
        <v>5227</v>
      </c>
      <c r="N127" s="4" t="s">
        <v>8693</v>
      </c>
      <c r="O127" s="4" t="s">
        <v>8694</v>
      </c>
      <c r="P127" s="4" t="s">
        <v>8695</v>
      </c>
      <c r="Q127" s="4" t="s">
        <v>8696</v>
      </c>
      <c r="R127" s="4" t="s">
        <v>8697</v>
      </c>
      <c r="S127" s="4" t="s">
        <v>238</v>
      </c>
      <c r="T127" s="1" t="s">
        <v>241</v>
      </c>
      <c r="U127" s="4" t="s">
        <v>8697</v>
      </c>
      <c r="V127" s="4" t="s">
        <v>238</v>
      </c>
      <c r="W127" s="1" t="s">
        <v>241</v>
      </c>
      <c r="X127" s="3" t="s">
        <v>91</v>
      </c>
      <c r="Y127" s="3" t="s">
        <v>91</v>
      </c>
    </row>
    <row r="128" spans="1:25">
      <c r="A128" s="1" t="s">
        <v>8698</v>
      </c>
      <c r="B128" s="2">
        <v>40664</v>
      </c>
      <c r="C128" s="9" t="s">
        <v>6574</v>
      </c>
      <c r="D128" s="3">
        <v>100902</v>
      </c>
      <c r="E128" s="2">
        <v>45444</v>
      </c>
      <c r="F128" s="2">
        <v>46173</v>
      </c>
      <c r="G128" s="3"/>
      <c r="H128" s="3" t="s">
        <v>93</v>
      </c>
      <c r="I128" s="3" t="s">
        <v>94</v>
      </c>
      <c r="J128" s="3">
        <v>5</v>
      </c>
      <c r="K128" s="4" t="s">
        <v>8699</v>
      </c>
      <c r="L128" s="4" t="s">
        <v>2147</v>
      </c>
      <c r="M128" s="4" t="s">
        <v>3446</v>
      </c>
      <c r="Q128" s="9" t="s">
        <v>8700</v>
      </c>
      <c r="R128" s="4" t="s">
        <v>8701</v>
      </c>
      <c r="S128" s="4" t="s">
        <v>87</v>
      </c>
      <c r="T128" s="1" t="s">
        <v>154</v>
      </c>
      <c r="U128" s="4" t="s">
        <v>8701</v>
      </c>
      <c r="V128" s="4" t="s">
        <v>87</v>
      </c>
      <c r="W128" s="1" t="s">
        <v>154</v>
      </c>
      <c r="X128" s="3" t="s">
        <v>90</v>
      </c>
      <c r="Y128" s="3" t="s">
        <v>90</v>
      </c>
    </row>
    <row r="129" spans="1:25">
      <c r="A129" s="1" t="s">
        <v>8702</v>
      </c>
      <c r="B129" s="2">
        <v>45070</v>
      </c>
      <c r="C129" s="9" t="s">
        <v>6574</v>
      </c>
      <c r="D129" s="3">
        <v>101552</v>
      </c>
      <c r="E129" s="2">
        <v>45839</v>
      </c>
      <c r="F129" s="2">
        <v>46568</v>
      </c>
      <c r="G129" s="3"/>
      <c r="H129" s="3" t="s">
        <v>93</v>
      </c>
      <c r="I129" s="3" t="s">
        <v>485</v>
      </c>
      <c r="J129" s="3">
        <v>5</v>
      </c>
      <c r="K129" s="4" t="s">
        <v>8703</v>
      </c>
      <c r="L129" s="4" t="s">
        <v>2147</v>
      </c>
      <c r="M129" s="4" t="s">
        <v>3446</v>
      </c>
      <c r="P129" s="4" t="s">
        <v>8704</v>
      </c>
      <c r="Q129" s="34" t="s">
        <v>8705</v>
      </c>
      <c r="R129" s="4" t="s">
        <v>8706</v>
      </c>
      <c r="S129" s="4" t="s">
        <v>87</v>
      </c>
      <c r="T129" s="1" t="s">
        <v>154</v>
      </c>
      <c r="U129" s="4" t="s">
        <v>8706</v>
      </c>
      <c r="V129" s="4" t="s">
        <v>87</v>
      </c>
      <c r="W129" s="1" t="s">
        <v>154</v>
      </c>
      <c r="X129" s="3" t="s">
        <v>90</v>
      </c>
      <c r="Y129" s="3" t="s">
        <v>91</v>
      </c>
    </row>
    <row r="130" spans="1:25">
      <c r="A130" s="1" t="s">
        <v>8707</v>
      </c>
      <c r="B130" s="2">
        <v>41244</v>
      </c>
      <c r="C130" s="9" t="s">
        <v>5334</v>
      </c>
      <c r="D130" s="3">
        <v>100994</v>
      </c>
      <c r="E130" s="2">
        <v>45931</v>
      </c>
      <c r="F130" s="2">
        <v>46660</v>
      </c>
      <c r="G130" s="3"/>
      <c r="H130" s="3" t="s">
        <v>93</v>
      </c>
      <c r="I130" s="3" t="s">
        <v>94</v>
      </c>
      <c r="J130" s="3">
        <v>5</v>
      </c>
      <c r="K130" s="4" t="s">
        <v>8708</v>
      </c>
      <c r="L130" s="4" t="s">
        <v>8709</v>
      </c>
      <c r="M130" s="4" t="s">
        <v>435</v>
      </c>
      <c r="P130" s="4" t="s">
        <v>8710</v>
      </c>
      <c r="Q130" s="4" t="s">
        <v>8711</v>
      </c>
      <c r="R130" s="4" t="s">
        <v>8712</v>
      </c>
      <c r="S130" s="4" t="s">
        <v>87</v>
      </c>
      <c r="T130" s="1" t="s">
        <v>272</v>
      </c>
      <c r="U130" s="4" t="s">
        <v>8712</v>
      </c>
      <c r="V130" s="4" t="s">
        <v>87</v>
      </c>
      <c r="W130" s="1" t="s">
        <v>272</v>
      </c>
      <c r="X130" s="3" t="s">
        <v>90</v>
      </c>
      <c r="Y130" s="3" t="s">
        <v>91</v>
      </c>
    </row>
    <row r="131" spans="1:25">
      <c r="A131" s="1" t="s">
        <v>8713</v>
      </c>
      <c r="B131" s="2">
        <v>45444</v>
      </c>
      <c r="C131" s="9" t="s">
        <v>8231</v>
      </c>
      <c r="D131" s="3">
        <v>101967</v>
      </c>
      <c r="E131" s="2">
        <v>45809</v>
      </c>
      <c r="F131" s="2">
        <v>46538</v>
      </c>
      <c r="G131" s="3"/>
      <c r="H131" s="3" t="s">
        <v>93</v>
      </c>
      <c r="I131" s="3" t="s">
        <v>74</v>
      </c>
      <c r="J131" s="3">
        <v>4</v>
      </c>
      <c r="K131" s="4" t="s">
        <v>8713</v>
      </c>
      <c r="L131" s="4" t="s">
        <v>8714</v>
      </c>
      <c r="M131" s="4" t="s">
        <v>8715</v>
      </c>
      <c r="P131" s="4" t="s">
        <v>8716</v>
      </c>
      <c r="Q131" s="9" t="s">
        <v>8717</v>
      </c>
      <c r="R131" s="4" t="s">
        <v>8718</v>
      </c>
      <c r="S131" s="4" t="s">
        <v>358</v>
      </c>
      <c r="T131" s="1" t="s">
        <v>1524</v>
      </c>
      <c r="U131" s="4" t="s">
        <v>8718</v>
      </c>
      <c r="V131" s="4" t="s">
        <v>358</v>
      </c>
      <c r="W131" s="1" t="s">
        <v>1524</v>
      </c>
      <c r="X131" s="3" t="s">
        <v>91</v>
      </c>
      <c r="Y131" s="3" t="s">
        <v>91</v>
      </c>
    </row>
    <row r="132" spans="1:25">
      <c r="A132" s="1" t="s">
        <v>11585</v>
      </c>
      <c r="B132" s="2">
        <v>41523</v>
      </c>
      <c r="C132" s="9" t="s">
        <v>3850</v>
      </c>
      <c r="D132" s="3">
        <v>101025</v>
      </c>
      <c r="E132" s="2">
        <v>45931</v>
      </c>
      <c r="F132" s="2">
        <v>46660</v>
      </c>
      <c r="G132" s="3"/>
      <c r="H132" s="3" t="s">
        <v>93</v>
      </c>
      <c r="I132" s="3" t="s">
        <v>485</v>
      </c>
      <c r="J132" s="3">
        <v>70</v>
      </c>
      <c r="K132" s="4" t="s">
        <v>11586</v>
      </c>
      <c r="L132" s="4" t="s">
        <v>488</v>
      </c>
      <c r="M132" s="4" t="s">
        <v>11587</v>
      </c>
      <c r="N132" s="4" t="s">
        <v>11588</v>
      </c>
      <c r="O132" s="4" t="s">
        <v>4223</v>
      </c>
      <c r="P132" s="4" t="s">
        <v>10716</v>
      </c>
      <c r="Q132" s="34" t="s">
        <v>11589</v>
      </c>
      <c r="R132" s="4" t="s">
        <v>11590</v>
      </c>
      <c r="S132" s="4" t="s">
        <v>334</v>
      </c>
      <c r="T132" s="1" t="s">
        <v>335</v>
      </c>
      <c r="U132" s="4" t="s">
        <v>11590</v>
      </c>
      <c r="V132" s="4" t="s">
        <v>334</v>
      </c>
      <c r="W132" s="1" t="s">
        <v>335</v>
      </c>
      <c r="X132" s="3" t="s">
        <v>90</v>
      </c>
      <c r="Y132" s="3" t="s">
        <v>91</v>
      </c>
    </row>
    <row r="133" spans="1:25">
      <c r="A133" s="1" t="s">
        <v>9968</v>
      </c>
      <c r="B133" s="2">
        <v>43733</v>
      </c>
      <c r="C133" s="9" t="s">
        <v>3850</v>
      </c>
      <c r="D133" s="3">
        <v>101353</v>
      </c>
      <c r="E133" s="2">
        <v>45566</v>
      </c>
      <c r="F133" s="2">
        <v>46295</v>
      </c>
      <c r="G133" s="3"/>
      <c r="H133" s="3" t="s">
        <v>93</v>
      </c>
      <c r="I133" s="3" t="s">
        <v>94</v>
      </c>
      <c r="J133" s="3">
        <v>92</v>
      </c>
      <c r="K133" s="4" t="s">
        <v>9969</v>
      </c>
      <c r="L133" s="4" t="s">
        <v>9970</v>
      </c>
      <c r="M133" s="4" t="s">
        <v>9971</v>
      </c>
      <c r="P133" s="4" t="s">
        <v>9972</v>
      </c>
      <c r="Q133" s="9" t="s">
        <v>9973</v>
      </c>
      <c r="R133" s="4" t="s">
        <v>9974</v>
      </c>
      <c r="S133" s="4" t="s">
        <v>87</v>
      </c>
      <c r="T133" s="1" t="s">
        <v>154</v>
      </c>
      <c r="U133" s="4" t="s">
        <v>9974</v>
      </c>
      <c r="V133" s="4" t="s">
        <v>87</v>
      </c>
      <c r="W133" s="1" t="s">
        <v>154</v>
      </c>
      <c r="X133" s="3" t="s">
        <v>90</v>
      </c>
      <c r="Y133" s="3" t="s">
        <v>91</v>
      </c>
    </row>
    <row r="134" spans="1:25">
      <c r="A134" s="1" t="s">
        <v>10609</v>
      </c>
      <c r="B134" s="2">
        <v>44562</v>
      </c>
      <c r="C134" s="9" t="s">
        <v>3850</v>
      </c>
      <c r="D134" s="3">
        <v>101474</v>
      </c>
      <c r="E134" s="2">
        <v>45658</v>
      </c>
      <c r="F134" s="2">
        <v>46387</v>
      </c>
      <c r="G134" s="3"/>
      <c r="H134" s="3" t="s">
        <v>93</v>
      </c>
      <c r="I134" s="3" t="s">
        <v>94</v>
      </c>
      <c r="J134" s="3">
        <v>65</v>
      </c>
      <c r="K134" s="4" t="s">
        <v>10610</v>
      </c>
      <c r="L134" s="4" t="s">
        <v>10611</v>
      </c>
      <c r="M134" s="4" t="s">
        <v>10612</v>
      </c>
      <c r="P134" s="4" t="s">
        <v>10613</v>
      </c>
      <c r="Q134" s="9" t="s">
        <v>10614</v>
      </c>
      <c r="R134" s="4" t="s">
        <v>10615</v>
      </c>
      <c r="S134" s="4" t="s">
        <v>1850</v>
      </c>
      <c r="T134" s="1" t="s">
        <v>1851</v>
      </c>
      <c r="U134" s="4" t="s">
        <v>10615</v>
      </c>
      <c r="V134" s="4" t="s">
        <v>1850</v>
      </c>
      <c r="W134" s="1" t="s">
        <v>1851</v>
      </c>
      <c r="X134" s="3" t="s">
        <v>90</v>
      </c>
      <c r="Y134" s="3" t="s">
        <v>91</v>
      </c>
    </row>
    <row r="135" spans="1:25">
      <c r="A135" s="1" t="s">
        <v>8507</v>
      </c>
      <c r="B135" s="2">
        <v>45306</v>
      </c>
      <c r="C135" s="9" t="s">
        <v>3850</v>
      </c>
      <c r="D135" s="3">
        <v>101584</v>
      </c>
      <c r="E135" s="2">
        <v>45689</v>
      </c>
      <c r="F135" s="2">
        <v>46053</v>
      </c>
      <c r="G135" s="3"/>
      <c r="H135" s="3" t="s">
        <v>73</v>
      </c>
      <c r="I135" s="3" t="s">
        <v>485</v>
      </c>
      <c r="J135" s="3">
        <v>2</v>
      </c>
      <c r="K135" s="4" t="s">
        <v>8507</v>
      </c>
      <c r="L135" s="4" t="s">
        <v>3922</v>
      </c>
      <c r="M135" s="4" t="s">
        <v>3446</v>
      </c>
      <c r="P135" s="4" t="s">
        <v>8508</v>
      </c>
      <c r="Q135" s="27" t="s">
        <v>8509</v>
      </c>
      <c r="R135" s="4" t="s">
        <v>8510</v>
      </c>
      <c r="S135" s="4" t="s">
        <v>87</v>
      </c>
      <c r="T135" s="1" t="s">
        <v>385</v>
      </c>
      <c r="U135" s="4" t="s">
        <v>8510</v>
      </c>
      <c r="V135" s="4" t="s">
        <v>87</v>
      </c>
      <c r="W135" s="1" t="s">
        <v>385</v>
      </c>
      <c r="X135" s="3" t="s">
        <v>91</v>
      </c>
      <c r="Y135" s="3" t="s">
        <v>91</v>
      </c>
    </row>
    <row r="136" spans="1:25">
      <c r="A136" s="1" t="s">
        <v>8744</v>
      </c>
      <c r="B136" s="2">
        <v>45378</v>
      </c>
      <c r="C136" s="52" t="s">
        <v>8519</v>
      </c>
      <c r="D136" s="3">
        <v>101960</v>
      </c>
      <c r="E136" s="2">
        <v>45378</v>
      </c>
      <c r="F136" s="2">
        <v>45747</v>
      </c>
      <c r="G136" s="5">
        <v>46112</v>
      </c>
      <c r="H136" s="3" t="s">
        <v>73</v>
      </c>
      <c r="I136" s="3" t="s">
        <v>74</v>
      </c>
      <c r="J136" s="3">
        <v>2</v>
      </c>
      <c r="K136" s="4" t="s">
        <v>8744</v>
      </c>
      <c r="L136" s="4" t="s">
        <v>8745</v>
      </c>
      <c r="M136" s="4" t="s">
        <v>8746</v>
      </c>
      <c r="P136" s="4" t="s">
        <v>8747</v>
      </c>
      <c r="Q136" s="4" t="s">
        <v>8748</v>
      </c>
      <c r="R136" s="4" t="s">
        <v>8749</v>
      </c>
      <c r="S136" s="4" t="s">
        <v>87</v>
      </c>
      <c r="T136" s="1" t="s">
        <v>138</v>
      </c>
      <c r="U136" s="4" t="s">
        <v>8749</v>
      </c>
      <c r="V136" s="4" t="s">
        <v>87</v>
      </c>
      <c r="W136" s="1" t="s">
        <v>138</v>
      </c>
      <c r="X136" s="3" t="s">
        <v>91</v>
      </c>
      <c r="Y136" s="3" t="s">
        <v>91</v>
      </c>
    </row>
    <row r="137" spans="1:25">
      <c r="A137" s="1" t="s">
        <v>8750</v>
      </c>
      <c r="B137" s="2">
        <v>39846</v>
      </c>
      <c r="C137" s="9" t="s">
        <v>835</v>
      </c>
      <c r="D137" s="3">
        <v>100732</v>
      </c>
      <c r="E137" s="2">
        <v>45455</v>
      </c>
      <c r="F137" s="2">
        <v>46356</v>
      </c>
      <c r="G137" s="3"/>
      <c r="H137" s="3" t="s">
        <v>93</v>
      </c>
      <c r="I137" s="3" t="s">
        <v>74</v>
      </c>
      <c r="J137" s="3">
        <v>2</v>
      </c>
      <c r="K137" s="4" t="s">
        <v>8751</v>
      </c>
      <c r="L137" s="4" t="s">
        <v>1108</v>
      </c>
      <c r="M137" s="4" t="s">
        <v>4025</v>
      </c>
      <c r="P137" s="4" t="s">
        <v>8752</v>
      </c>
      <c r="Q137" s="4" t="s">
        <v>8753</v>
      </c>
      <c r="R137" s="4" t="s">
        <v>8754</v>
      </c>
      <c r="S137" s="4" t="s">
        <v>87</v>
      </c>
      <c r="T137" s="1" t="s">
        <v>126</v>
      </c>
      <c r="U137" s="4" t="s">
        <v>1112</v>
      </c>
      <c r="V137" s="4" t="s">
        <v>87</v>
      </c>
      <c r="W137" s="1" t="s">
        <v>557</v>
      </c>
      <c r="X137" s="3" t="s">
        <v>91</v>
      </c>
      <c r="Y137" s="3" t="s">
        <v>91</v>
      </c>
    </row>
    <row r="138" spans="1:25">
      <c r="A138" s="1" t="s">
        <v>8755</v>
      </c>
      <c r="B138" s="2">
        <v>38876</v>
      </c>
      <c r="C138" s="9" t="s">
        <v>835</v>
      </c>
      <c r="D138" s="3">
        <v>100526</v>
      </c>
      <c r="E138" s="2">
        <v>45627</v>
      </c>
      <c r="F138" s="2">
        <v>46356</v>
      </c>
      <c r="G138" s="3"/>
      <c r="H138" s="3" t="s">
        <v>93</v>
      </c>
      <c r="I138" s="3" t="s">
        <v>74</v>
      </c>
      <c r="J138" s="3">
        <v>5</v>
      </c>
      <c r="K138" s="4" t="s">
        <v>8751</v>
      </c>
      <c r="L138" s="4" t="s">
        <v>1108</v>
      </c>
      <c r="M138" s="4" t="s">
        <v>4025</v>
      </c>
      <c r="P138" s="4" t="s">
        <v>8752</v>
      </c>
      <c r="Q138" s="4" t="s">
        <v>8753</v>
      </c>
      <c r="R138" s="4" t="s">
        <v>8756</v>
      </c>
      <c r="S138" s="4" t="s">
        <v>87</v>
      </c>
      <c r="T138" s="1">
        <v>99507</v>
      </c>
      <c r="U138" s="4" t="s">
        <v>1112</v>
      </c>
      <c r="V138" s="4" t="s">
        <v>87</v>
      </c>
      <c r="W138" s="1" t="s">
        <v>557</v>
      </c>
      <c r="X138" s="3" t="s">
        <v>91</v>
      </c>
      <c r="Y138" s="3" t="s">
        <v>91</v>
      </c>
    </row>
    <row r="139" spans="1:25">
      <c r="A139" s="1" t="s">
        <v>8757</v>
      </c>
      <c r="B139" s="2">
        <v>40870</v>
      </c>
      <c r="C139" s="9" t="s">
        <v>835</v>
      </c>
      <c r="D139" s="3">
        <v>100928</v>
      </c>
      <c r="E139" s="2">
        <v>45627</v>
      </c>
      <c r="F139" s="2">
        <v>46356</v>
      </c>
      <c r="G139" s="3"/>
      <c r="H139" s="3" t="s">
        <v>93</v>
      </c>
      <c r="I139" s="3" t="s">
        <v>74</v>
      </c>
      <c r="J139" s="3">
        <v>4</v>
      </c>
      <c r="K139" s="4" t="s">
        <v>8751</v>
      </c>
      <c r="L139" s="4" t="s">
        <v>1108</v>
      </c>
      <c r="M139" s="4" t="s">
        <v>4025</v>
      </c>
      <c r="P139" s="4" t="s">
        <v>8752</v>
      </c>
      <c r="Q139" s="4" t="s">
        <v>8753</v>
      </c>
      <c r="R139" s="4" t="s">
        <v>8758</v>
      </c>
      <c r="S139" s="4" t="s">
        <v>87</v>
      </c>
      <c r="T139" s="1" t="s">
        <v>126</v>
      </c>
      <c r="U139" s="4" t="s">
        <v>1112</v>
      </c>
      <c r="V139" s="4" t="s">
        <v>87</v>
      </c>
      <c r="W139" s="1" t="s">
        <v>557</v>
      </c>
      <c r="X139" s="3" t="s">
        <v>91</v>
      </c>
      <c r="Y139" s="3" t="s">
        <v>91</v>
      </c>
    </row>
    <row r="140" spans="1:25">
      <c r="A140" s="1" t="s">
        <v>8759</v>
      </c>
      <c r="B140" s="2">
        <v>41355</v>
      </c>
      <c r="C140" t="s">
        <v>835</v>
      </c>
      <c r="D140" s="3">
        <v>101004</v>
      </c>
      <c r="E140" s="2">
        <v>45566</v>
      </c>
      <c r="F140" s="2">
        <v>46295</v>
      </c>
      <c r="G140" s="3"/>
      <c r="H140" s="3" t="s">
        <v>93</v>
      </c>
      <c r="I140" s="3" t="s">
        <v>74</v>
      </c>
      <c r="J140" s="3">
        <v>5</v>
      </c>
      <c r="K140" s="4" t="s">
        <v>8760</v>
      </c>
      <c r="L140" s="4" t="s">
        <v>1108</v>
      </c>
      <c r="M140" s="4" t="s">
        <v>4025</v>
      </c>
      <c r="P140" s="4" t="s">
        <v>8752</v>
      </c>
      <c r="Q140" s="4" t="s">
        <v>8753</v>
      </c>
      <c r="R140" s="4" t="s">
        <v>8761</v>
      </c>
      <c r="S140" s="4" t="s">
        <v>87</v>
      </c>
      <c r="T140" s="1" t="s">
        <v>154</v>
      </c>
      <c r="U140" s="4" t="s">
        <v>1112</v>
      </c>
      <c r="V140" s="4" t="s">
        <v>87</v>
      </c>
      <c r="W140" s="1" t="s">
        <v>557</v>
      </c>
      <c r="X140" s="3" t="s">
        <v>91</v>
      </c>
      <c r="Y140" s="3" t="s">
        <v>91</v>
      </c>
    </row>
    <row r="141" spans="1:25">
      <c r="A141" s="1" t="s">
        <v>8762</v>
      </c>
      <c r="B141" s="2">
        <v>42739</v>
      </c>
      <c r="C141" s="9" t="s">
        <v>835</v>
      </c>
      <c r="D141" s="3">
        <v>101184</v>
      </c>
      <c r="E141" s="2">
        <v>45689</v>
      </c>
      <c r="F141" s="2">
        <v>46418</v>
      </c>
      <c r="G141" s="3"/>
      <c r="H141" s="3" t="s">
        <v>93</v>
      </c>
      <c r="I141" s="3" t="s">
        <v>74</v>
      </c>
      <c r="J141" s="3">
        <v>3</v>
      </c>
      <c r="K141" s="4" t="s">
        <v>8751</v>
      </c>
      <c r="L141" s="4" t="s">
        <v>1108</v>
      </c>
      <c r="M141" s="4" t="s">
        <v>4025</v>
      </c>
      <c r="Q141" s="4" t="s">
        <v>8753</v>
      </c>
      <c r="R141" s="4" t="s">
        <v>8763</v>
      </c>
      <c r="S141" s="4" t="s">
        <v>87</v>
      </c>
      <c r="T141" s="1" t="s">
        <v>138</v>
      </c>
      <c r="U141" s="4" t="s">
        <v>1112</v>
      </c>
      <c r="V141" s="4" t="s">
        <v>87</v>
      </c>
      <c r="W141" s="1" t="s">
        <v>557</v>
      </c>
      <c r="X141" s="3" t="s">
        <v>90</v>
      </c>
      <c r="Y141" s="3" t="s">
        <v>91</v>
      </c>
    </row>
    <row r="142" spans="1:25">
      <c r="A142" s="1" t="s">
        <v>8764</v>
      </c>
      <c r="B142" s="2">
        <v>45154</v>
      </c>
      <c r="C142" s="9" t="s">
        <v>8366</v>
      </c>
      <c r="D142" s="3">
        <v>101562</v>
      </c>
      <c r="E142" s="2">
        <v>45536</v>
      </c>
      <c r="F142" s="2">
        <v>46265</v>
      </c>
      <c r="G142" s="3"/>
      <c r="H142" s="3" t="s">
        <v>93</v>
      </c>
      <c r="I142" s="3" t="s">
        <v>74</v>
      </c>
      <c r="J142" s="3">
        <v>1</v>
      </c>
      <c r="K142" s="4" t="s">
        <v>8765</v>
      </c>
      <c r="L142" s="4" t="s">
        <v>8766</v>
      </c>
      <c r="M142" s="4" t="s">
        <v>8767</v>
      </c>
      <c r="Q142" s="4" t="s">
        <v>8768</v>
      </c>
      <c r="R142" s="4" t="s">
        <v>8769</v>
      </c>
      <c r="S142" s="4" t="s">
        <v>87</v>
      </c>
      <c r="T142" s="1" t="s">
        <v>272</v>
      </c>
      <c r="U142" s="4" t="s">
        <v>8769</v>
      </c>
      <c r="V142" s="4" t="s">
        <v>87</v>
      </c>
      <c r="W142" s="1" t="s">
        <v>272</v>
      </c>
      <c r="X142" s="3" t="s">
        <v>91</v>
      </c>
      <c r="Y142" s="3" t="s">
        <v>91</v>
      </c>
    </row>
    <row r="143" spans="1:25">
      <c r="A143" s="1" t="s">
        <v>8770</v>
      </c>
      <c r="B143" s="2">
        <v>39100</v>
      </c>
      <c r="C143" s="52" t="s">
        <v>8519</v>
      </c>
      <c r="D143" s="3">
        <v>100579</v>
      </c>
      <c r="E143" s="2">
        <v>45689</v>
      </c>
      <c r="F143" s="2">
        <v>46418</v>
      </c>
      <c r="G143" s="3"/>
      <c r="H143" s="3" t="s">
        <v>93</v>
      </c>
      <c r="I143" s="3" t="s">
        <v>94</v>
      </c>
      <c r="J143" s="3">
        <v>5</v>
      </c>
      <c r="K143" s="4" t="s">
        <v>8771</v>
      </c>
      <c r="L143" s="4" t="s">
        <v>2807</v>
      </c>
      <c r="M143" s="4" t="s">
        <v>1119</v>
      </c>
      <c r="P143" s="4" t="s">
        <v>8772</v>
      </c>
      <c r="Q143" s="9" t="s">
        <v>8773</v>
      </c>
      <c r="R143" s="4" t="s">
        <v>8774</v>
      </c>
      <c r="S143" s="4" t="s">
        <v>87</v>
      </c>
      <c r="T143" s="1" t="s">
        <v>474</v>
      </c>
      <c r="U143" s="4" t="s">
        <v>8775</v>
      </c>
      <c r="V143" s="4" t="s">
        <v>87</v>
      </c>
      <c r="W143" s="1">
        <v>99511</v>
      </c>
      <c r="X143" s="3" t="s">
        <v>90</v>
      </c>
      <c r="Y143" s="3" t="s">
        <v>91</v>
      </c>
    </row>
    <row r="144" spans="1:25">
      <c r="A144" s="1" t="s">
        <v>8776</v>
      </c>
      <c r="B144" s="2">
        <v>40233</v>
      </c>
      <c r="C144" s="52" t="s">
        <v>8519</v>
      </c>
      <c r="D144" s="3">
        <v>100837</v>
      </c>
      <c r="E144" s="2">
        <v>45717</v>
      </c>
      <c r="F144" s="2">
        <v>46446</v>
      </c>
      <c r="G144" s="3"/>
      <c r="H144" s="3" t="s">
        <v>93</v>
      </c>
      <c r="I144" s="3" t="s">
        <v>74</v>
      </c>
      <c r="J144" s="3">
        <v>5</v>
      </c>
      <c r="K144" s="4" t="s">
        <v>8776</v>
      </c>
      <c r="L144" s="4" t="s">
        <v>2466</v>
      </c>
      <c r="M144" s="4" t="s">
        <v>3206</v>
      </c>
      <c r="P144" s="4" t="s">
        <v>8777</v>
      </c>
      <c r="Q144" s="4" t="s">
        <v>8778</v>
      </c>
      <c r="R144" s="4" t="s">
        <v>1536</v>
      </c>
      <c r="S144" s="4" t="s">
        <v>87</v>
      </c>
      <c r="T144" s="1" t="s">
        <v>474</v>
      </c>
      <c r="U144" s="4" t="s">
        <v>1536</v>
      </c>
      <c r="V144" s="4" t="s">
        <v>87</v>
      </c>
      <c r="W144" s="1" t="s">
        <v>474</v>
      </c>
      <c r="X144" s="3" t="s">
        <v>91</v>
      </c>
      <c r="Y144" s="3" t="s">
        <v>91</v>
      </c>
    </row>
    <row r="145" spans="1:25">
      <c r="A145" s="1" t="s">
        <v>8779</v>
      </c>
      <c r="B145" s="2">
        <v>44958</v>
      </c>
      <c r="C145" s="52" t="s">
        <v>8519</v>
      </c>
      <c r="D145" s="3">
        <v>101532</v>
      </c>
      <c r="E145" s="2">
        <v>45323</v>
      </c>
      <c r="F145" s="2">
        <v>46053</v>
      </c>
      <c r="G145" s="3"/>
      <c r="H145" s="3" t="s">
        <v>93</v>
      </c>
      <c r="I145" s="3" t="s">
        <v>74</v>
      </c>
      <c r="J145" s="3">
        <v>2</v>
      </c>
      <c r="K145" s="4" t="s">
        <v>8776</v>
      </c>
      <c r="L145" s="4" t="s">
        <v>2466</v>
      </c>
      <c r="M145" s="4" t="s">
        <v>3206</v>
      </c>
      <c r="P145" s="4" t="s">
        <v>8777</v>
      </c>
      <c r="Q145" s="4" t="s">
        <v>8780</v>
      </c>
      <c r="R145" s="4" t="s">
        <v>8781</v>
      </c>
      <c r="S145" s="4" t="s">
        <v>87</v>
      </c>
      <c r="T145" s="1" t="s">
        <v>126</v>
      </c>
      <c r="U145" s="4" t="s">
        <v>8781</v>
      </c>
      <c r="V145" s="4" t="s">
        <v>87</v>
      </c>
      <c r="W145" s="1" t="s">
        <v>126</v>
      </c>
      <c r="X145" s="3" t="s">
        <v>91</v>
      </c>
      <c r="Y145" s="3" t="s">
        <v>91</v>
      </c>
    </row>
    <row r="146" spans="1:25">
      <c r="A146" s="1" t="s">
        <v>8782</v>
      </c>
      <c r="B146" s="2">
        <v>45295</v>
      </c>
      <c r="C146" s="9" t="s">
        <v>6574</v>
      </c>
      <c r="D146" s="3">
        <v>101583</v>
      </c>
      <c r="E146" s="2">
        <v>45295</v>
      </c>
      <c r="F146" s="2">
        <v>45657</v>
      </c>
      <c r="G146" s="2">
        <v>46022</v>
      </c>
      <c r="H146" s="3" t="s">
        <v>73</v>
      </c>
      <c r="I146" s="3" t="s">
        <v>74</v>
      </c>
      <c r="J146" s="3">
        <v>5</v>
      </c>
      <c r="K146" s="4" t="s">
        <v>8783</v>
      </c>
      <c r="L146" s="4" t="s">
        <v>6490</v>
      </c>
      <c r="M146" s="4" t="s">
        <v>8784</v>
      </c>
      <c r="P146" s="4" t="s">
        <v>8785</v>
      </c>
      <c r="Q146" s="34" t="s">
        <v>8786</v>
      </c>
      <c r="R146" s="4" t="s">
        <v>8787</v>
      </c>
      <c r="S146" s="4" t="s">
        <v>87</v>
      </c>
      <c r="T146" s="1" t="s">
        <v>138</v>
      </c>
      <c r="U146" s="4" t="s">
        <v>8787</v>
      </c>
      <c r="V146" s="4" t="s">
        <v>87</v>
      </c>
      <c r="W146" s="1" t="s">
        <v>138</v>
      </c>
      <c r="X146" s="3" t="s">
        <v>90</v>
      </c>
      <c r="Y146" s="3" t="s">
        <v>91</v>
      </c>
    </row>
    <row r="147" spans="1:25">
      <c r="A147" s="1" t="s">
        <v>8788</v>
      </c>
      <c r="B147" s="11">
        <v>45770</v>
      </c>
      <c r="C147" t="s">
        <v>2762</v>
      </c>
      <c r="D147" s="3">
        <v>102023</v>
      </c>
      <c r="E147" s="11">
        <v>45770</v>
      </c>
      <c r="F147" s="11">
        <v>46112</v>
      </c>
      <c r="G147" s="3"/>
      <c r="H147" s="3" t="s">
        <v>73</v>
      </c>
      <c r="I147" s="3" t="s">
        <v>74</v>
      </c>
      <c r="J147" s="3">
        <v>2</v>
      </c>
      <c r="K147" s="4" t="s">
        <v>8789</v>
      </c>
      <c r="L147" s="4" t="s">
        <v>8564</v>
      </c>
      <c r="M147" s="4" t="s">
        <v>8790</v>
      </c>
      <c r="Q147" s="9" t="s">
        <v>8791</v>
      </c>
      <c r="R147" s="4" t="s">
        <v>8792</v>
      </c>
      <c r="S147" s="4" t="s">
        <v>87</v>
      </c>
      <c r="T147" s="1">
        <v>99508</v>
      </c>
      <c r="U147" s="4" t="s">
        <v>8793</v>
      </c>
      <c r="V147" s="4" t="s">
        <v>87</v>
      </c>
      <c r="W147" s="1">
        <v>99508</v>
      </c>
      <c r="X147" s="3" t="s">
        <v>91</v>
      </c>
      <c r="Y147" s="3" t="s">
        <v>91</v>
      </c>
    </row>
    <row r="148" spans="1:25">
      <c r="A148" s="74" t="s">
        <v>8794</v>
      </c>
      <c r="B148" s="11">
        <v>45779</v>
      </c>
      <c r="C148" s="9" t="s">
        <v>5334</v>
      </c>
      <c r="D148" s="3">
        <v>102025</v>
      </c>
      <c r="E148" s="11">
        <v>45779</v>
      </c>
      <c r="F148" s="11">
        <v>46142</v>
      </c>
      <c r="G148" s="3"/>
      <c r="H148" s="3" t="s">
        <v>73</v>
      </c>
      <c r="I148" s="3" t="s">
        <v>74</v>
      </c>
      <c r="J148" s="3">
        <v>2</v>
      </c>
      <c r="K148" s="4" t="s">
        <v>8795</v>
      </c>
      <c r="L148" s="4" t="s">
        <v>8796</v>
      </c>
      <c r="M148" s="4" t="s">
        <v>8797</v>
      </c>
      <c r="P148" s="4" t="s">
        <v>8798</v>
      </c>
      <c r="Q148" s="9" t="s">
        <v>8799</v>
      </c>
      <c r="R148" s="4" t="s">
        <v>8800</v>
      </c>
      <c r="S148" s="4" t="s">
        <v>87</v>
      </c>
      <c r="T148" s="1">
        <v>99517</v>
      </c>
      <c r="U148" s="4" t="s">
        <v>8800</v>
      </c>
      <c r="V148" s="4" t="s">
        <v>87</v>
      </c>
      <c r="W148" s="1">
        <v>99517</v>
      </c>
      <c r="X148" s="3" t="s">
        <v>91</v>
      </c>
      <c r="Y148" s="3" t="s">
        <v>91</v>
      </c>
    </row>
    <row r="149" spans="1:25">
      <c r="A149" s="1" t="s">
        <v>8801</v>
      </c>
      <c r="B149" s="11">
        <v>45917</v>
      </c>
      <c r="C149" s="9" t="s">
        <v>2762</v>
      </c>
      <c r="D149" s="3">
        <v>102065</v>
      </c>
      <c r="E149" s="11">
        <v>45917</v>
      </c>
      <c r="F149" s="11">
        <v>46295</v>
      </c>
      <c r="G149" s="3"/>
      <c r="H149" s="3" t="s">
        <v>73</v>
      </c>
      <c r="I149" s="3" t="s">
        <v>485</v>
      </c>
      <c r="J149" s="3">
        <v>5</v>
      </c>
      <c r="K149" s="4" t="s">
        <v>8802</v>
      </c>
      <c r="L149" s="4" t="s">
        <v>8803</v>
      </c>
      <c r="M149" s="4" t="s">
        <v>658</v>
      </c>
      <c r="N149" s="4" t="s">
        <v>658</v>
      </c>
      <c r="O149" s="4" t="s">
        <v>4072</v>
      </c>
      <c r="P149" s="4" t="s">
        <v>8805</v>
      </c>
      <c r="Q149" s="35" t="s">
        <v>8806</v>
      </c>
      <c r="R149" s="4" t="s">
        <v>8807</v>
      </c>
      <c r="S149" s="4" t="s">
        <v>8401</v>
      </c>
      <c r="T149" s="1">
        <v>99508</v>
      </c>
      <c r="U149" s="4" t="s">
        <v>8808</v>
      </c>
      <c r="V149" s="4" t="s">
        <v>87</v>
      </c>
      <c r="W149" s="1">
        <v>99508</v>
      </c>
      <c r="X149" s="3" t="s">
        <v>90</v>
      </c>
    </row>
    <row r="150" spans="1:25">
      <c r="A150" s="1" t="s">
        <v>8809</v>
      </c>
      <c r="B150" s="11">
        <v>45936</v>
      </c>
      <c r="D150" s="3">
        <v>102068</v>
      </c>
      <c r="E150" s="11">
        <v>45936</v>
      </c>
      <c r="F150" s="11">
        <v>46326</v>
      </c>
      <c r="G150" s="3"/>
      <c r="H150" s="3" t="s">
        <v>73</v>
      </c>
      <c r="I150" s="3" t="s">
        <v>74</v>
      </c>
      <c r="J150" s="3">
        <v>1</v>
      </c>
      <c r="K150" s="4" t="s">
        <v>8810</v>
      </c>
      <c r="L150" s="4" t="s">
        <v>8811</v>
      </c>
      <c r="M150" s="4" t="s">
        <v>8812</v>
      </c>
      <c r="P150" s="4" t="s">
        <v>8813</v>
      </c>
      <c r="Q150" s="35" t="s">
        <v>8814</v>
      </c>
      <c r="R150" s="4" t="s">
        <v>8815</v>
      </c>
      <c r="S150" s="4" t="s">
        <v>8816</v>
      </c>
      <c r="T150" s="1">
        <v>99833</v>
      </c>
      <c r="U150" s="4" t="s">
        <v>8817</v>
      </c>
      <c r="V150" s="4" t="s">
        <v>8816</v>
      </c>
      <c r="W150" s="1">
        <v>99833</v>
      </c>
      <c r="X150" s="3" t="s">
        <v>91</v>
      </c>
      <c r="Y150" s="3" t="s">
        <v>91</v>
      </c>
    </row>
    <row r="151" spans="1:25">
      <c r="A151" s="1" t="s">
        <v>8818</v>
      </c>
      <c r="B151" s="2">
        <v>44785</v>
      </c>
      <c r="C151" s="9" t="s">
        <v>8128</v>
      </c>
      <c r="D151" s="3">
        <v>101502</v>
      </c>
      <c r="E151" s="2">
        <v>45901</v>
      </c>
      <c r="F151" s="2">
        <v>46630</v>
      </c>
      <c r="G151" s="3"/>
      <c r="H151" s="3" t="s">
        <v>93</v>
      </c>
      <c r="I151" s="3" t="s">
        <v>74</v>
      </c>
      <c r="J151" s="3">
        <v>2</v>
      </c>
      <c r="K151" s="4" t="s">
        <v>8819</v>
      </c>
      <c r="L151" s="4" t="s">
        <v>8570</v>
      </c>
      <c r="M151" s="4" t="s">
        <v>8820</v>
      </c>
      <c r="P151" s="4" t="s">
        <v>8821</v>
      </c>
      <c r="Q151" s="9" t="s">
        <v>8822</v>
      </c>
      <c r="R151" s="4" t="s">
        <v>8823</v>
      </c>
      <c r="S151" s="4" t="s">
        <v>87</v>
      </c>
      <c r="T151" s="1">
        <v>99504</v>
      </c>
      <c r="U151" s="4" t="s">
        <v>8823</v>
      </c>
      <c r="V151" s="4" t="s">
        <v>87</v>
      </c>
      <c r="W151" s="1">
        <v>99504</v>
      </c>
      <c r="X151" s="3" t="s">
        <v>91</v>
      </c>
      <c r="Y151" s="3" t="s">
        <v>91</v>
      </c>
    </row>
    <row r="152" spans="1:25">
      <c r="A152" s="1" t="s">
        <v>10993</v>
      </c>
      <c r="B152" s="2">
        <v>43873</v>
      </c>
      <c r="C152" s="9" t="s">
        <v>3850</v>
      </c>
      <c r="D152" s="3">
        <v>101375</v>
      </c>
      <c r="E152" s="2">
        <v>45742</v>
      </c>
      <c r="F152" s="2">
        <v>46446</v>
      </c>
      <c r="G152" s="5"/>
      <c r="H152" s="3" t="s">
        <v>93</v>
      </c>
      <c r="I152" s="3" t="s">
        <v>74</v>
      </c>
      <c r="J152" s="3">
        <v>1</v>
      </c>
      <c r="K152" s="4" t="s">
        <v>10994</v>
      </c>
      <c r="L152" s="4" t="s">
        <v>4786</v>
      </c>
      <c r="M152" s="4" t="s">
        <v>4787</v>
      </c>
      <c r="P152" s="4" t="s">
        <v>10995</v>
      </c>
      <c r="Q152" s="4" t="s">
        <v>10996</v>
      </c>
      <c r="R152" s="4" t="s">
        <v>10997</v>
      </c>
      <c r="S152" s="4" t="s">
        <v>334</v>
      </c>
      <c r="T152" s="1" t="s">
        <v>335</v>
      </c>
      <c r="U152" s="4" t="s">
        <v>10997</v>
      </c>
      <c r="V152" s="4" t="s">
        <v>334</v>
      </c>
      <c r="W152" s="1" t="s">
        <v>335</v>
      </c>
      <c r="X152" s="3" t="s">
        <v>91</v>
      </c>
      <c r="Y152" s="3" t="s">
        <v>91</v>
      </c>
    </row>
    <row r="153" spans="1:25">
      <c r="A153" s="1" t="s">
        <v>1324</v>
      </c>
      <c r="B153" s="2">
        <v>44317</v>
      </c>
      <c r="C153" s="52" t="s">
        <v>8519</v>
      </c>
      <c r="D153" s="3">
        <v>101447</v>
      </c>
      <c r="E153" s="2">
        <v>45717</v>
      </c>
      <c r="F153" s="2">
        <v>46446</v>
      </c>
      <c r="G153" s="3"/>
      <c r="H153" s="3" t="s">
        <v>93</v>
      </c>
      <c r="I153" s="3" t="s">
        <v>94</v>
      </c>
      <c r="J153" s="3">
        <v>120</v>
      </c>
      <c r="K153" s="4" t="s">
        <v>8831</v>
      </c>
      <c r="L153" s="4" t="s">
        <v>8832</v>
      </c>
      <c r="M153" s="4" t="s">
        <v>8833</v>
      </c>
      <c r="P153" s="4" t="s">
        <v>8834</v>
      </c>
      <c r="Q153" s="27" t="s">
        <v>8835</v>
      </c>
      <c r="R153" s="4" t="s">
        <v>1335</v>
      </c>
      <c r="S153" s="4" t="s">
        <v>87</v>
      </c>
      <c r="T153" s="1" t="s">
        <v>126</v>
      </c>
      <c r="U153" s="4" t="s">
        <v>1335</v>
      </c>
      <c r="V153" s="4" t="s">
        <v>87</v>
      </c>
      <c r="W153" s="1" t="s">
        <v>126</v>
      </c>
      <c r="X153" s="3" t="s">
        <v>90</v>
      </c>
      <c r="Y153" s="3" t="s">
        <v>91</v>
      </c>
    </row>
    <row r="154" spans="1:25">
      <c r="A154" s="1" t="s">
        <v>8836</v>
      </c>
      <c r="B154" s="2">
        <v>41944</v>
      </c>
      <c r="C154" s="9" t="s">
        <v>8128</v>
      </c>
      <c r="D154" s="3">
        <v>101082</v>
      </c>
      <c r="E154" s="2">
        <v>45597</v>
      </c>
      <c r="F154" s="2">
        <v>46326</v>
      </c>
      <c r="G154" s="3"/>
      <c r="H154" s="3" t="s">
        <v>93</v>
      </c>
      <c r="I154" s="3" t="s">
        <v>74</v>
      </c>
      <c r="J154" s="3">
        <v>4</v>
      </c>
      <c r="K154" s="4" t="s">
        <v>2497</v>
      </c>
      <c r="L154" s="4" t="s">
        <v>2498</v>
      </c>
      <c r="M154" s="4" t="s">
        <v>2499</v>
      </c>
      <c r="P154" s="4" t="s">
        <v>2502</v>
      </c>
      <c r="Q154" s="4" t="s">
        <v>2505</v>
      </c>
      <c r="R154" s="4" t="s">
        <v>8837</v>
      </c>
      <c r="S154" s="4" t="s">
        <v>238</v>
      </c>
      <c r="T154" s="1" t="s">
        <v>241</v>
      </c>
      <c r="U154" s="4" t="s">
        <v>2506</v>
      </c>
      <c r="V154" s="4" t="s">
        <v>238</v>
      </c>
      <c r="W154" s="1" t="s">
        <v>241</v>
      </c>
      <c r="X154" s="3" t="s">
        <v>91</v>
      </c>
      <c r="Y154" s="3" t="s">
        <v>91</v>
      </c>
    </row>
    <row r="155" spans="1:25">
      <c r="A155" s="1" t="s">
        <v>9450</v>
      </c>
      <c r="B155" s="2">
        <v>43579</v>
      </c>
      <c r="C155" s="9" t="s">
        <v>3850</v>
      </c>
      <c r="D155" s="3">
        <v>101325</v>
      </c>
      <c r="E155" s="2">
        <v>45413</v>
      </c>
      <c r="F155" s="2">
        <v>46142</v>
      </c>
      <c r="G155" s="3"/>
      <c r="H155" s="3" t="s">
        <v>93</v>
      </c>
      <c r="I155" s="3" t="s">
        <v>74</v>
      </c>
      <c r="J155" s="3">
        <v>4</v>
      </c>
      <c r="K155" s="4" t="s">
        <v>9451</v>
      </c>
      <c r="L155" s="4" t="s">
        <v>6074</v>
      </c>
      <c r="M155" s="4" t="s">
        <v>9452</v>
      </c>
      <c r="Q155" s="27" t="s">
        <v>9453</v>
      </c>
      <c r="R155" s="4" t="s">
        <v>9454</v>
      </c>
      <c r="S155" s="4" t="s">
        <v>4051</v>
      </c>
      <c r="T155" s="1" t="s">
        <v>4052</v>
      </c>
      <c r="U155" s="4" t="s">
        <v>9455</v>
      </c>
      <c r="V155" s="4" t="s">
        <v>4051</v>
      </c>
      <c r="W155" s="1" t="s">
        <v>4052</v>
      </c>
      <c r="X155" s="3" t="s">
        <v>91</v>
      </c>
      <c r="Y155" s="3" t="s">
        <v>91</v>
      </c>
    </row>
    <row r="156" spans="1:25">
      <c r="A156" s="1" t="s">
        <v>8838</v>
      </c>
      <c r="B156" s="2">
        <v>39442</v>
      </c>
      <c r="C156" s="9" t="s">
        <v>835</v>
      </c>
      <c r="D156" s="3">
        <v>100666</v>
      </c>
      <c r="E156" s="2">
        <v>45323</v>
      </c>
      <c r="F156" s="2">
        <v>46053</v>
      </c>
      <c r="G156" s="3"/>
      <c r="H156" s="3" t="s">
        <v>93</v>
      </c>
      <c r="I156" s="3" t="s">
        <v>485</v>
      </c>
      <c r="J156" s="3">
        <v>5</v>
      </c>
      <c r="K156" s="4" t="s">
        <v>8839</v>
      </c>
      <c r="L156" s="4" t="s">
        <v>8741</v>
      </c>
      <c r="M156" s="4" t="s">
        <v>3498</v>
      </c>
      <c r="P156" s="4" t="s">
        <v>8840</v>
      </c>
      <c r="Q156" s="4" t="s">
        <v>8841</v>
      </c>
      <c r="R156" s="4" t="s">
        <v>8842</v>
      </c>
      <c r="S156" s="4" t="s">
        <v>87</v>
      </c>
      <c r="T156" s="1" t="s">
        <v>126</v>
      </c>
      <c r="U156" s="4" t="s">
        <v>8842</v>
      </c>
      <c r="V156" s="4" t="s">
        <v>87</v>
      </c>
      <c r="W156" s="1" t="s">
        <v>126</v>
      </c>
      <c r="X156" s="3" t="s">
        <v>91</v>
      </c>
      <c r="Y156" s="3" t="s">
        <v>91</v>
      </c>
    </row>
    <row r="157" spans="1:25">
      <c r="A157" s="1" t="s">
        <v>8843</v>
      </c>
      <c r="B157" s="2">
        <v>42632</v>
      </c>
      <c r="C157" s="52" t="s">
        <v>8519</v>
      </c>
      <c r="D157" s="3">
        <v>101170</v>
      </c>
      <c r="E157" s="2">
        <v>45901</v>
      </c>
      <c r="F157" s="2">
        <v>46630</v>
      </c>
      <c r="G157" s="3"/>
      <c r="H157" s="3" t="s">
        <v>93</v>
      </c>
      <c r="I157" s="3" t="s">
        <v>74</v>
      </c>
      <c r="J157" s="3">
        <v>2</v>
      </c>
      <c r="K157" s="4" t="s">
        <v>8843</v>
      </c>
      <c r="L157" s="4" t="s">
        <v>8844</v>
      </c>
      <c r="M157" s="4" t="s">
        <v>8845</v>
      </c>
      <c r="P157" s="4" t="s">
        <v>8846</v>
      </c>
      <c r="Q157" s="9" t="s">
        <v>8847</v>
      </c>
      <c r="R157" s="4" t="s">
        <v>8848</v>
      </c>
      <c r="S157" s="4" t="s">
        <v>87</v>
      </c>
      <c r="T157" s="1" t="s">
        <v>272</v>
      </c>
      <c r="U157" s="4" t="s">
        <v>8848</v>
      </c>
      <c r="V157" s="4" t="s">
        <v>87</v>
      </c>
      <c r="W157" s="1" t="s">
        <v>272</v>
      </c>
      <c r="X157" s="3" t="s">
        <v>91</v>
      </c>
      <c r="Y157" s="3" t="s">
        <v>91</v>
      </c>
    </row>
    <row r="158" spans="1:25">
      <c r="A158" s="1" t="s">
        <v>8849</v>
      </c>
      <c r="B158" s="2">
        <v>44334</v>
      </c>
      <c r="C158" s="9" t="s">
        <v>2762</v>
      </c>
      <c r="D158" s="3">
        <v>101461</v>
      </c>
      <c r="E158" s="2">
        <v>45901</v>
      </c>
      <c r="F158" s="2">
        <v>46630</v>
      </c>
      <c r="G158" s="3"/>
      <c r="H158" s="3" t="s">
        <v>93</v>
      </c>
      <c r="I158" s="3" t="s">
        <v>74</v>
      </c>
      <c r="J158" s="3">
        <v>2</v>
      </c>
      <c r="K158" s="4" t="s">
        <v>8849</v>
      </c>
      <c r="L158" s="4" t="s">
        <v>2911</v>
      </c>
      <c r="M158" s="4" t="s">
        <v>3446</v>
      </c>
      <c r="P158" s="4" t="s">
        <v>8850</v>
      </c>
      <c r="Q158" s="4" t="s">
        <v>8851</v>
      </c>
      <c r="R158" s="4" t="s">
        <v>8852</v>
      </c>
      <c r="S158" s="4" t="s">
        <v>87</v>
      </c>
      <c r="T158" s="1" t="s">
        <v>126</v>
      </c>
      <c r="U158" s="4" t="s">
        <v>8852</v>
      </c>
      <c r="V158" s="4" t="s">
        <v>87</v>
      </c>
      <c r="W158" s="1" t="s">
        <v>126</v>
      </c>
      <c r="X158" s="3" t="s">
        <v>91</v>
      </c>
      <c r="Y158" s="3" t="s">
        <v>91</v>
      </c>
    </row>
    <row r="159" spans="1:25">
      <c r="A159" s="1" t="s">
        <v>8853</v>
      </c>
      <c r="B159" s="2">
        <v>45717</v>
      </c>
      <c r="C159" t="s">
        <v>835</v>
      </c>
      <c r="D159" s="3">
        <v>102012</v>
      </c>
      <c r="E159" s="2">
        <v>45717</v>
      </c>
      <c r="F159" s="2">
        <v>46081</v>
      </c>
      <c r="G159" s="3"/>
      <c r="H159" s="3" t="s">
        <v>73</v>
      </c>
      <c r="I159" s="3" t="s">
        <v>74</v>
      </c>
      <c r="J159" s="3">
        <v>2</v>
      </c>
      <c r="K159" s="4" t="s">
        <v>8854</v>
      </c>
      <c r="L159" s="4" t="s">
        <v>8855</v>
      </c>
      <c r="M159" s="4" t="s">
        <v>8856</v>
      </c>
      <c r="Q159" s="9" t="s">
        <v>8857</v>
      </c>
      <c r="R159" s="4" t="s">
        <v>8858</v>
      </c>
      <c r="S159" s="4" t="s">
        <v>87</v>
      </c>
      <c r="T159" s="1">
        <v>9954</v>
      </c>
      <c r="U159" s="4" t="s">
        <v>8859</v>
      </c>
      <c r="V159" s="4" t="s">
        <v>87</v>
      </c>
      <c r="W159" s="1">
        <v>99504</v>
      </c>
      <c r="X159" s="3" t="s">
        <v>91</v>
      </c>
      <c r="Y159" s="3" t="s">
        <v>91</v>
      </c>
    </row>
    <row r="160" spans="1:25">
      <c r="A160" s="1" t="s">
        <v>8860</v>
      </c>
      <c r="B160" s="2">
        <v>45392</v>
      </c>
      <c r="C160" t="s">
        <v>835</v>
      </c>
      <c r="D160" s="3">
        <v>101962</v>
      </c>
      <c r="E160" s="2">
        <v>45923</v>
      </c>
      <c r="F160" s="2">
        <v>46477</v>
      </c>
      <c r="G160" s="3"/>
      <c r="H160" s="3" t="s">
        <v>93</v>
      </c>
      <c r="I160" s="3" t="s">
        <v>94</v>
      </c>
      <c r="J160" s="3">
        <v>5</v>
      </c>
      <c r="K160" s="4" t="s">
        <v>8861</v>
      </c>
      <c r="L160" s="4" t="s">
        <v>3357</v>
      </c>
      <c r="M160" s="4" t="s">
        <v>8862</v>
      </c>
      <c r="Q160" s="4" t="s">
        <v>8863</v>
      </c>
      <c r="R160" s="4" t="s">
        <v>8864</v>
      </c>
      <c r="S160" s="4" t="s">
        <v>87</v>
      </c>
      <c r="T160" s="1" t="s">
        <v>272</v>
      </c>
      <c r="U160" s="4" t="s">
        <v>8864</v>
      </c>
      <c r="V160" s="4" t="s">
        <v>87</v>
      </c>
      <c r="W160" s="1" t="s">
        <v>272</v>
      </c>
      <c r="X160" s="3" t="s">
        <v>91</v>
      </c>
      <c r="Y160" s="3" t="s">
        <v>91</v>
      </c>
    </row>
    <row r="161" spans="1:25">
      <c r="A161" s="1" t="s">
        <v>8865</v>
      </c>
      <c r="B161" s="2">
        <v>42699</v>
      </c>
      <c r="C161" s="9" t="s">
        <v>835</v>
      </c>
      <c r="D161" s="3">
        <v>101179</v>
      </c>
      <c r="E161" s="2">
        <v>45261</v>
      </c>
      <c r="F161" s="2">
        <v>45991</v>
      </c>
      <c r="G161" s="3"/>
      <c r="H161" s="3" t="s">
        <v>93</v>
      </c>
      <c r="I161" s="3" t="s">
        <v>94</v>
      </c>
      <c r="J161" s="3">
        <v>5</v>
      </c>
      <c r="K161" s="4" t="s">
        <v>8866</v>
      </c>
      <c r="L161" s="4" t="s">
        <v>3648</v>
      </c>
      <c r="M161" s="4" t="s">
        <v>8867</v>
      </c>
      <c r="Q161" s="4" t="s">
        <v>8868</v>
      </c>
      <c r="R161" s="4" t="s">
        <v>7249</v>
      </c>
      <c r="S161" s="4" t="s">
        <v>87</v>
      </c>
      <c r="T161" s="1" t="s">
        <v>272</v>
      </c>
      <c r="U161" s="4" t="s">
        <v>7249</v>
      </c>
      <c r="V161" s="4" t="s">
        <v>87</v>
      </c>
      <c r="W161" s="1" t="s">
        <v>272</v>
      </c>
      <c r="X161" s="3" t="s">
        <v>91</v>
      </c>
      <c r="Y161" s="3" t="s">
        <v>91</v>
      </c>
    </row>
    <row r="162" spans="1:25">
      <c r="A162" s="1" t="s">
        <v>8869</v>
      </c>
      <c r="B162" s="2">
        <v>44281</v>
      </c>
      <c r="C162" s="9" t="s">
        <v>8366</v>
      </c>
      <c r="D162" s="3">
        <v>101442</v>
      </c>
      <c r="E162" s="2">
        <v>45761</v>
      </c>
      <c r="F162" s="2">
        <v>46203</v>
      </c>
      <c r="G162" s="3"/>
      <c r="H162" s="3" t="s">
        <v>93</v>
      </c>
      <c r="I162" s="3" t="s">
        <v>485</v>
      </c>
      <c r="J162" s="3">
        <v>5</v>
      </c>
      <c r="K162" s="4" t="s">
        <v>8869</v>
      </c>
      <c r="L162" s="4" t="s">
        <v>8870</v>
      </c>
      <c r="M162" s="4" t="s">
        <v>8871</v>
      </c>
      <c r="P162" s="4" t="s">
        <v>8874</v>
      </c>
      <c r="Q162" s="4" t="s">
        <v>8875</v>
      </c>
      <c r="R162" s="4" t="s">
        <v>4836</v>
      </c>
      <c r="S162" s="4" t="s">
        <v>87</v>
      </c>
      <c r="T162" s="1" t="s">
        <v>140</v>
      </c>
      <c r="U162" s="4" t="s">
        <v>4836</v>
      </c>
      <c r="V162" s="4" t="s">
        <v>87</v>
      </c>
      <c r="W162" s="1" t="s">
        <v>140</v>
      </c>
      <c r="X162" s="3" t="s">
        <v>90</v>
      </c>
      <c r="Y162" s="3" t="s">
        <v>91</v>
      </c>
    </row>
    <row r="163" spans="1:25">
      <c r="A163" s="1" t="s">
        <v>8876</v>
      </c>
      <c r="B163" s="2">
        <v>45342</v>
      </c>
      <c r="C163" s="9" t="s">
        <v>8366</v>
      </c>
      <c r="D163" s="3">
        <v>101591</v>
      </c>
      <c r="E163" s="2">
        <v>45717</v>
      </c>
      <c r="F163" s="2">
        <v>46446</v>
      </c>
      <c r="G163" s="3"/>
      <c r="H163" s="3" t="s">
        <v>93</v>
      </c>
      <c r="I163" s="3" t="s">
        <v>94</v>
      </c>
      <c r="J163" s="3">
        <v>4</v>
      </c>
      <c r="K163" s="4" t="s">
        <v>8877</v>
      </c>
      <c r="L163" s="4" t="s">
        <v>8479</v>
      </c>
      <c r="M163" s="4" t="s">
        <v>8878</v>
      </c>
      <c r="Q163" s="4" t="s">
        <v>8879</v>
      </c>
      <c r="R163" s="4" t="s">
        <v>8880</v>
      </c>
      <c r="S163" s="4" t="s">
        <v>87</v>
      </c>
      <c r="T163" s="1" t="s">
        <v>154</v>
      </c>
      <c r="U163" s="4" t="s">
        <v>8880</v>
      </c>
      <c r="V163" s="4" t="s">
        <v>87</v>
      </c>
      <c r="W163" s="1" t="s">
        <v>154</v>
      </c>
      <c r="X163" s="3" t="s">
        <v>91</v>
      </c>
      <c r="Y163" s="3" t="s">
        <v>91</v>
      </c>
    </row>
    <row r="164" spans="1:25">
      <c r="A164" s="1" t="s">
        <v>8881</v>
      </c>
      <c r="B164" s="2">
        <v>37734</v>
      </c>
      <c r="C164" s="52" t="s">
        <v>8519</v>
      </c>
      <c r="D164" s="3">
        <v>100303</v>
      </c>
      <c r="E164" s="2">
        <v>45689</v>
      </c>
      <c r="F164" s="2">
        <v>46418</v>
      </c>
      <c r="G164" s="3"/>
      <c r="H164" s="3" t="s">
        <v>93</v>
      </c>
      <c r="I164" s="3" t="s">
        <v>74</v>
      </c>
      <c r="J164" s="3">
        <v>2</v>
      </c>
      <c r="K164" s="4" t="s">
        <v>8881</v>
      </c>
      <c r="L164" s="4" t="s">
        <v>8882</v>
      </c>
      <c r="M164" s="4" t="s">
        <v>8883</v>
      </c>
      <c r="P164" s="4" t="s">
        <v>8884</v>
      </c>
      <c r="Q164" s="4" t="s">
        <v>8885</v>
      </c>
      <c r="R164" s="4" t="s">
        <v>8886</v>
      </c>
      <c r="S164" s="4" t="s">
        <v>87</v>
      </c>
      <c r="T164" s="1" t="s">
        <v>126</v>
      </c>
      <c r="U164" s="4" t="s">
        <v>8887</v>
      </c>
      <c r="V164" s="4" t="s">
        <v>87</v>
      </c>
      <c r="W164" s="1" t="s">
        <v>126</v>
      </c>
      <c r="X164" s="3" t="s">
        <v>91</v>
      </c>
      <c r="Y164" s="3" t="s">
        <v>91</v>
      </c>
    </row>
    <row r="165" spans="1:25">
      <c r="A165" s="1" t="s">
        <v>8888</v>
      </c>
      <c r="B165" s="2">
        <v>43721</v>
      </c>
      <c r="C165" s="9" t="s">
        <v>8128</v>
      </c>
      <c r="D165" s="3">
        <v>101348</v>
      </c>
      <c r="E165" s="2">
        <v>45566</v>
      </c>
      <c r="F165" s="2">
        <v>46295</v>
      </c>
      <c r="G165" s="3"/>
      <c r="H165" s="3" t="s">
        <v>93</v>
      </c>
      <c r="I165" s="3" t="s">
        <v>94</v>
      </c>
      <c r="J165" s="3">
        <v>5</v>
      </c>
      <c r="K165" s="4" t="s">
        <v>8889</v>
      </c>
      <c r="L165" s="4" t="s">
        <v>3368</v>
      </c>
      <c r="M165" s="4" t="s">
        <v>7073</v>
      </c>
      <c r="Q165" s="4" t="s">
        <v>8890</v>
      </c>
      <c r="R165" s="4" t="s">
        <v>3372</v>
      </c>
      <c r="S165" s="4" t="s">
        <v>87</v>
      </c>
      <c r="T165" s="1" t="s">
        <v>474</v>
      </c>
      <c r="U165" s="4" t="s">
        <v>8891</v>
      </c>
      <c r="V165" s="4" t="s">
        <v>87</v>
      </c>
      <c r="W165" s="1" t="s">
        <v>474</v>
      </c>
      <c r="X165" s="3" t="s">
        <v>90</v>
      </c>
      <c r="Y165" s="3" t="s">
        <v>91</v>
      </c>
    </row>
    <row r="166" spans="1:25">
      <c r="A166" s="1" t="s">
        <v>8892</v>
      </c>
      <c r="B166" s="2">
        <v>39007</v>
      </c>
      <c r="C166" s="9" t="s">
        <v>8128</v>
      </c>
      <c r="D166" s="3">
        <v>100554</v>
      </c>
      <c r="E166" s="2">
        <v>45383</v>
      </c>
      <c r="F166" s="2">
        <v>46112</v>
      </c>
      <c r="G166" s="3"/>
      <c r="H166" s="3" t="s">
        <v>93</v>
      </c>
      <c r="I166" s="3" t="s">
        <v>74</v>
      </c>
      <c r="J166" s="3">
        <v>5</v>
      </c>
      <c r="K166" s="4" t="s">
        <v>1448</v>
      </c>
      <c r="L166" s="4" t="s">
        <v>1441</v>
      </c>
      <c r="M166" s="4" t="s">
        <v>1442</v>
      </c>
      <c r="P166" s="4" t="s">
        <v>1451</v>
      </c>
      <c r="Q166" s="4" t="s">
        <v>1444</v>
      </c>
      <c r="R166" s="4" t="s">
        <v>8893</v>
      </c>
      <c r="S166" s="4" t="s">
        <v>3412</v>
      </c>
      <c r="T166" s="1" t="s">
        <v>3413</v>
      </c>
      <c r="U166" s="4" t="s">
        <v>1453</v>
      </c>
      <c r="V166" s="4" t="s">
        <v>440</v>
      </c>
      <c r="W166" s="1" t="s">
        <v>441</v>
      </c>
      <c r="X166" s="3" t="s">
        <v>91</v>
      </c>
      <c r="Y166" s="3" t="s">
        <v>90</v>
      </c>
    </row>
    <row r="167" spans="1:25">
      <c r="A167" s="1" t="s">
        <v>8894</v>
      </c>
      <c r="B167" s="2">
        <v>39372</v>
      </c>
      <c r="C167" t="s">
        <v>8128</v>
      </c>
      <c r="D167" s="3">
        <v>100657</v>
      </c>
      <c r="E167" s="2">
        <v>45352</v>
      </c>
      <c r="F167" s="2">
        <v>46081</v>
      </c>
      <c r="G167" s="3"/>
      <c r="H167" s="3" t="s">
        <v>93</v>
      </c>
      <c r="I167" s="3" t="s">
        <v>74</v>
      </c>
      <c r="J167" s="3">
        <v>5</v>
      </c>
      <c r="K167" s="4" t="s">
        <v>1448</v>
      </c>
      <c r="L167" s="4" t="s">
        <v>1441</v>
      </c>
      <c r="M167" s="4" t="s">
        <v>1442</v>
      </c>
      <c r="P167" s="4" t="s">
        <v>1451</v>
      </c>
      <c r="Q167" s="4" t="s">
        <v>1444</v>
      </c>
      <c r="R167" s="4" t="s">
        <v>8893</v>
      </c>
      <c r="S167" s="4" t="s">
        <v>3412</v>
      </c>
      <c r="T167" s="1" t="s">
        <v>3413</v>
      </c>
      <c r="U167" s="4" t="s">
        <v>1453</v>
      </c>
      <c r="V167" s="4" t="s">
        <v>440</v>
      </c>
      <c r="W167" s="1" t="s">
        <v>441</v>
      </c>
      <c r="X167" s="3" t="s">
        <v>91</v>
      </c>
      <c r="Y167" s="3" t="s">
        <v>90</v>
      </c>
    </row>
    <row r="168" spans="1:25">
      <c r="A168" s="1" t="s">
        <v>8895</v>
      </c>
      <c r="B168" s="2">
        <v>40606</v>
      </c>
      <c r="C168" s="9" t="s">
        <v>8128</v>
      </c>
      <c r="D168" s="3">
        <v>100891</v>
      </c>
      <c r="E168" s="2">
        <v>45352</v>
      </c>
      <c r="F168" s="2">
        <v>46081</v>
      </c>
      <c r="G168" s="3"/>
      <c r="H168" s="3" t="s">
        <v>93</v>
      </c>
      <c r="I168" s="3" t="s">
        <v>74</v>
      </c>
      <c r="J168" s="3">
        <v>2</v>
      </c>
      <c r="K168" s="4" t="s">
        <v>1448</v>
      </c>
      <c r="L168" s="4" t="s">
        <v>1441</v>
      </c>
      <c r="M168" s="4" t="s">
        <v>1442</v>
      </c>
      <c r="P168" s="4" t="s">
        <v>1451</v>
      </c>
      <c r="Q168" s="4" t="s">
        <v>1444</v>
      </c>
      <c r="R168" s="4" t="s">
        <v>8893</v>
      </c>
      <c r="S168" s="4" t="s">
        <v>3412</v>
      </c>
      <c r="T168" s="1" t="s">
        <v>3413</v>
      </c>
      <c r="U168" s="4" t="s">
        <v>1453</v>
      </c>
      <c r="V168" s="4" t="s">
        <v>440</v>
      </c>
      <c r="W168" s="1" t="s">
        <v>441</v>
      </c>
      <c r="X168" s="3" t="s">
        <v>91</v>
      </c>
      <c r="Y168" s="3" t="s">
        <v>90</v>
      </c>
    </row>
    <row r="169" spans="1:25">
      <c r="A169" s="1" t="s">
        <v>8896</v>
      </c>
      <c r="B169" s="2">
        <v>40227</v>
      </c>
      <c r="C169" t="s">
        <v>5334</v>
      </c>
      <c r="D169" s="3">
        <v>100829</v>
      </c>
      <c r="E169" s="2">
        <v>45413</v>
      </c>
      <c r="F169" s="2">
        <v>46142</v>
      </c>
      <c r="G169" s="3"/>
      <c r="H169" s="3" t="s">
        <v>93</v>
      </c>
      <c r="I169" s="3" t="s">
        <v>74</v>
      </c>
      <c r="J169" s="3">
        <v>2</v>
      </c>
      <c r="K169" s="4" t="s">
        <v>8897</v>
      </c>
      <c r="L169" s="4" t="s">
        <v>8898</v>
      </c>
      <c r="M169" s="4" t="s">
        <v>8899</v>
      </c>
      <c r="P169" s="4" t="s">
        <v>8900</v>
      </c>
      <c r="Q169" s="4" t="s">
        <v>8901</v>
      </c>
      <c r="R169" s="4" t="s">
        <v>8902</v>
      </c>
      <c r="S169" s="4" t="s">
        <v>1157</v>
      </c>
      <c r="T169" s="1" t="s">
        <v>1158</v>
      </c>
      <c r="U169" s="4" t="s">
        <v>8902</v>
      </c>
      <c r="V169" s="4" t="s">
        <v>1157</v>
      </c>
      <c r="W169" s="1" t="s">
        <v>1158</v>
      </c>
      <c r="X169" s="3" t="s">
        <v>91</v>
      </c>
      <c r="Y169" s="3" t="s">
        <v>91</v>
      </c>
    </row>
    <row r="170" spans="1:25">
      <c r="A170" s="74" t="s">
        <v>8903</v>
      </c>
      <c r="B170" s="11">
        <v>45961</v>
      </c>
      <c r="C170" s="55" t="s">
        <v>8366</v>
      </c>
      <c r="D170" s="3">
        <v>102075</v>
      </c>
      <c r="E170" s="11">
        <v>45961</v>
      </c>
      <c r="F170" s="11">
        <v>46326</v>
      </c>
      <c r="G170" s="3"/>
      <c r="H170" s="3" t="s">
        <v>73</v>
      </c>
      <c r="I170" s="3" t="s">
        <v>74</v>
      </c>
      <c r="J170" s="3">
        <v>2</v>
      </c>
      <c r="K170" s="4" t="s">
        <v>8904</v>
      </c>
      <c r="L170" s="4" t="s">
        <v>8905</v>
      </c>
      <c r="M170" s="4" t="s">
        <v>8906</v>
      </c>
      <c r="Q170" s="35" t="s">
        <v>8907</v>
      </c>
      <c r="R170" s="4" t="s">
        <v>8908</v>
      </c>
      <c r="S170" s="4" t="s">
        <v>8401</v>
      </c>
      <c r="T170" s="1">
        <v>99502</v>
      </c>
      <c r="U170" s="4" t="s">
        <v>8908</v>
      </c>
      <c r="V170" s="4" t="s">
        <v>87</v>
      </c>
      <c r="W170" s="1">
        <v>99502</v>
      </c>
      <c r="X170" s="3" t="s">
        <v>91</v>
      </c>
      <c r="Y170" s="3" t="s">
        <v>91</v>
      </c>
    </row>
    <row r="171" spans="1:25">
      <c r="A171" s="1" t="s">
        <v>8909</v>
      </c>
      <c r="B171" s="2">
        <v>39484</v>
      </c>
      <c r="C171" s="9" t="s">
        <v>8366</v>
      </c>
      <c r="D171" s="3">
        <v>100595</v>
      </c>
      <c r="E171" s="2">
        <v>45717</v>
      </c>
      <c r="F171" s="2">
        <v>46446</v>
      </c>
      <c r="G171" s="3"/>
      <c r="H171" s="3" t="s">
        <v>93</v>
      </c>
      <c r="I171" s="3" t="s">
        <v>94</v>
      </c>
      <c r="J171" s="3">
        <v>5</v>
      </c>
      <c r="K171" s="4" t="s">
        <v>8910</v>
      </c>
      <c r="L171" s="4" t="s">
        <v>8911</v>
      </c>
      <c r="M171" s="4" t="s">
        <v>2640</v>
      </c>
      <c r="P171" s="4" t="s">
        <v>8912</v>
      </c>
      <c r="Q171" s="4" t="s">
        <v>8913</v>
      </c>
      <c r="R171" s="4" t="s">
        <v>8914</v>
      </c>
      <c r="S171" s="4" t="s">
        <v>87</v>
      </c>
      <c r="T171" s="1" t="s">
        <v>474</v>
      </c>
      <c r="U171" s="4" t="s">
        <v>8914</v>
      </c>
      <c r="V171" s="4" t="s">
        <v>87</v>
      </c>
      <c r="W171" s="1" t="s">
        <v>474</v>
      </c>
      <c r="X171" s="3" t="s">
        <v>91</v>
      </c>
      <c r="Y171" s="3" t="s">
        <v>91</v>
      </c>
    </row>
    <row r="172" spans="1:25">
      <c r="A172" s="1" t="s">
        <v>8915</v>
      </c>
      <c r="B172" s="11">
        <v>45756</v>
      </c>
      <c r="C172" s="9" t="s">
        <v>8220</v>
      </c>
      <c r="D172" s="3">
        <v>102018</v>
      </c>
      <c r="E172" s="11">
        <v>45756</v>
      </c>
      <c r="F172" s="11">
        <v>46112</v>
      </c>
      <c r="G172" s="3"/>
      <c r="H172" s="3" t="s">
        <v>73</v>
      </c>
      <c r="I172" s="3" t="s">
        <v>74</v>
      </c>
      <c r="J172" s="3">
        <v>2</v>
      </c>
      <c r="K172" s="4" t="s">
        <v>8916</v>
      </c>
      <c r="L172" s="4" t="s">
        <v>8917</v>
      </c>
      <c r="M172" s="4" t="s">
        <v>8918</v>
      </c>
      <c r="Q172" s="9" t="s">
        <v>8919</v>
      </c>
      <c r="V172" s="4" t="s">
        <v>87</v>
      </c>
      <c r="W172" s="1">
        <v>99508</v>
      </c>
      <c r="X172" s="3" t="s">
        <v>91</v>
      </c>
      <c r="Y172" s="3" t="s">
        <v>91</v>
      </c>
    </row>
    <row r="173" spans="1:25">
      <c r="A173" s="1" t="s">
        <v>8920</v>
      </c>
      <c r="B173" s="2">
        <v>44060</v>
      </c>
      <c r="C173" s="9" t="s">
        <v>8366</v>
      </c>
      <c r="D173" s="3">
        <v>101406</v>
      </c>
      <c r="E173" s="2">
        <v>45383</v>
      </c>
      <c r="F173" s="2">
        <v>46112</v>
      </c>
      <c r="G173" s="3"/>
      <c r="H173" s="3" t="s">
        <v>93</v>
      </c>
      <c r="I173" s="3" t="s">
        <v>94</v>
      </c>
      <c r="J173" s="3">
        <v>2</v>
      </c>
      <c r="K173" s="4" t="s">
        <v>8920</v>
      </c>
      <c r="L173" s="4" t="s">
        <v>8921</v>
      </c>
      <c r="M173" s="4" t="s">
        <v>8922</v>
      </c>
      <c r="P173" s="4" t="s">
        <v>8923</v>
      </c>
      <c r="Q173" s="4" t="s">
        <v>8924</v>
      </c>
      <c r="R173" s="4" t="s">
        <v>8925</v>
      </c>
      <c r="S173" s="4" t="s">
        <v>87</v>
      </c>
      <c r="T173" s="1" t="s">
        <v>272</v>
      </c>
      <c r="U173" s="4" t="s">
        <v>8925</v>
      </c>
      <c r="V173" s="4" t="s">
        <v>87</v>
      </c>
      <c r="W173" s="1" t="s">
        <v>272</v>
      </c>
      <c r="X173" s="3" t="s">
        <v>91</v>
      </c>
      <c r="Y173" s="3" t="s">
        <v>91</v>
      </c>
    </row>
    <row r="174" spans="1:25">
      <c r="A174" s="1" t="s">
        <v>8926</v>
      </c>
      <c r="B174" s="2">
        <v>37648</v>
      </c>
      <c r="C174" s="9" t="s">
        <v>8336</v>
      </c>
      <c r="D174" s="3">
        <v>100284</v>
      </c>
      <c r="E174" s="2">
        <v>45505</v>
      </c>
      <c r="F174" s="2">
        <v>46234</v>
      </c>
      <c r="G174" s="3"/>
      <c r="H174" s="3" t="s">
        <v>93</v>
      </c>
      <c r="I174" s="3" t="s">
        <v>74</v>
      </c>
      <c r="J174" s="3">
        <v>4</v>
      </c>
      <c r="K174" s="4" t="s">
        <v>8927</v>
      </c>
      <c r="L174" s="4" t="s">
        <v>8928</v>
      </c>
      <c r="M174" s="4" t="s">
        <v>8929</v>
      </c>
      <c r="N174" s="4" t="s">
        <v>2627</v>
      </c>
      <c r="O174" s="4" t="s">
        <v>8929</v>
      </c>
      <c r="P174" s="4" t="s">
        <v>8930</v>
      </c>
      <c r="Q174" s="34" t="s">
        <v>8931</v>
      </c>
      <c r="R174" s="4" t="s">
        <v>8932</v>
      </c>
      <c r="S174" s="4" t="s">
        <v>461</v>
      </c>
      <c r="T174" s="1" t="s">
        <v>462</v>
      </c>
      <c r="U174" s="4" t="s">
        <v>8932</v>
      </c>
      <c r="V174" s="4" t="s">
        <v>461</v>
      </c>
      <c r="W174" s="1" t="s">
        <v>462</v>
      </c>
      <c r="X174" s="3" t="s">
        <v>91</v>
      </c>
      <c r="Y174" s="3" t="s">
        <v>91</v>
      </c>
    </row>
    <row r="175" spans="1:25">
      <c r="A175" s="1" t="s">
        <v>8933</v>
      </c>
      <c r="B175" s="2">
        <v>38182</v>
      </c>
      <c r="C175" s="9" t="s">
        <v>6574</v>
      </c>
      <c r="D175" s="3">
        <v>100350</v>
      </c>
      <c r="E175" s="2">
        <v>45474</v>
      </c>
      <c r="F175" s="2">
        <v>46203</v>
      </c>
      <c r="G175" s="2"/>
      <c r="H175" s="3" t="s">
        <v>93</v>
      </c>
      <c r="I175" s="3" t="s">
        <v>74</v>
      </c>
      <c r="J175" s="3">
        <v>3</v>
      </c>
      <c r="K175" s="4" t="s">
        <v>8934</v>
      </c>
      <c r="L175" s="4" t="s">
        <v>8935</v>
      </c>
      <c r="M175" s="4" t="s">
        <v>8936</v>
      </c>
      <c r="P175" s="4" t="s">
        <v>8937</v>
      </c>
      <c r="Q175" s="4" t="s">
        <v>8938</v>
      </c>
      <c r="R175" s="4" t="s">
        <v>8939</v>
      </c>
      <c r="S175" s="4" t="s">
        <v>87</v>
      </c>
      <c r="T175" s="1" t="s">
        <v>154</v>
      </c>
      <c r="U175" s="4" t="s">
        <v>8939</v>
      </c>
      <c r="V175" s="4" t="s">
        <v>87</v>
      </c>
      <c r="W175" s="1" t="s">
        <v>154</v>
      </c>
      <c r="X175" s="3" t="s">
        <v>91</v>
      </c>
      <c r="Y175" s="3" t="s">
        <v>91</v>
      </c>
    </row>
    <row r="176" spans="1:25">
      <c r="A176" s="1" t="s">
        <v>8940</v>
      </c>
      <c r="B176" s="2">
        <v>45063</v>
      </c>
      <c r="C176" s="9" t="s">
        <v>6574</v>
      </c>
      <c r="D176" s="3">
        <v>101551</v>
      </c>
      <c r="E176" s="2">
        <v>45444</v>
      </c>
      <c r="F176" s="2">
        <v>46173</v>
      </c>
      <c r="G176" s="3"/>
      <c r="H176" s="3" t="s">
        <v>93</v>
      </c>
      <c r="I176" s="3" t="s">
        <v>74</v>
      </c>
      <c r="J176" s="3">
        <v>2</v>
      </c>
      <c r="K176" s="4" t="s">
        <v>8941</v>
      </c>
      <c r="L176" s="4" t="s">
        <v>8942</v>
      </c>
      <c r="M176" s="4" t="s">
        <v>8943</v>
      </c>
      <c r="P176" s="4" t="s">
        <v>8945</v>
      </c>
      <c r="Q176" s="9" t="s">
        <v>8946</v>
      </c>
      <c r="R176" s="4" t="s">
        <v>8947</v>
      </c>
      <c r="S176" s="4" t="s">
        <v>87</v>
      </c>
      <c r="T176" s="1" t="s">
        <v>474</v>
      </c>
      <c r="U176" s="4" t="s">
        <v>8948</v>
      </c>
      <c r="V176" s="4" t="s">
        <v>87</v>
      </c>
      <c r="W176" s="1" t="s">
        <v>138</v>
      </c>
      <c r="X176" s="3" t="s">
        <v>91</v>
      </c>
      <c r="Y176" s="3" t="s">
        <v>91</v>
      </c>
    </row>
    <row r="177" spans="1:25">
      <c r="A177" s="1" t="s">
        <v>8949</v>
      </c>
      <c r="B177" s="11">
        <v>45849</v>
      </c>
      <c r="C177" s="9" t="s">
        <v>6574</v>
      </c>
      <c r="D177" s="3">
        <v>102053</v>
      </c>
      <c r="E177" s="11">
        <v>45849</v>
      </c>
      <c r="F177" s="11">
        <v>46234</v>
      </c>
      <c r="G177" s="3"/>
      <c r="H177" s="3" t="s">
        <v>73</v>
      </c>
      <c r="I177" s="3" t="s">
        <v>74</v>
      </c>
      <c r="J177" s="3">
        <v>2</v>
      </c>
      <c r="K177" s="4" t="s">
        <v>8950</v>
      </c>
      <c r="L177" s="4" t="s">
        <v>5973</v>
      </c>
      <c r="M177" s="4" t="s">
        <v>8951</v>
      </c>
      <c r="P177" s="4" t="s">
        <v>8945</v>
      </c>
      <c r="Q177" s="35" t="s">
        <v>8946</v>
      </c>
      <c r="R177" s="4" t="s">
        <v>8953</v>
      </c>
      <c r="S177" s="4" t="s">
        <v>87</v>
      </c>
      <c r="T177" s="1">
        <v>99515</v>
      </c>
      <c r="U177" s="4" t="s">
        <v>8954</v>
      </c>
      <c r="V177" s="4" t="s">
        <v>87</v>
      </c>
      <c r="W177" s="1">
        <v>99515</v>
      </c>
      <c r="X177" s="3" t="s">
        <v>91</v>
      </c>
      <c r="Y177" s="3" t="s">
        <v>91</v>
      </c>
    </row>
    <row r="178" spans="1:25">
      <c r="A178" s="1" t="s">
        <v>8955</v>
      </c>
      <c r="B178" s="2">
        <v>45421</v>
      </c>
      <c r="C178" s="9" t="s">
        <v>8128</v>
      </c>
      <c r="D178" s="3">
        <v>101963</v>
      </c>
      <c r="E178" s="2">
        <v>45809</v>
      </c>
      <c r="F178" s="2">
        <v>46538</v>
      </c>
      <c r="G178" s="3"/>
      <c r="H178" s="3" t="s">
        <v>93</v>
      </c>
      <c r="I178" s="3" t="s">
        <v>485</v>
      </c>
      <c r="J178" s="3">
        <v>5</v>
      </c>
      <c r="K178" s="4" t="s">
        <v>8956</v>
      </c>
      <c r="L178" s="4" t="s">
        <v>8957</v>
      </c>
      <c r="M178" s="4" t="s">
        <v>2159</v>
      </c>
      <c r="P178" s="4" t="s">
        <v>8958</v>
      </c>
      <c r="Q178" s="4" t="s">
        <v>8959</v>
      </c>
      <c r="R178" s="4" t="s">
        <v>8960</v>
      </c>
      <c r="S178" s="4" t="s">
        <v>87</v>
      </c>
      <c r="T178" s="1" t="s">
        <v>212</v>
      </c>
      <c r="U178" s="4" t="s">
        <v>8960</v>
      </c>
      <c r="V178" s="4" t="s">
        <v>87</v>
      </c>
      <c r="W178" s="1" t="s">
        <v>212</v>
      </c>
      <c r="X178" s="3" t="s">
        <v>90</v>
      </c>
      <c r="Y178" s="3" t="s">
        <v>91</v>
      </c>
    </row>
    <row r="179" spans="1:25">
      <c r="A179" s="1" t="s">
        <v>8961</v>
      </c>
      <c r="B179" s="2">
        <v>44986</v>
      </c>
      <c r="C179" s="9" t="s">
        <v>2762</v>
      </c>
      <c r="D179" s="3">
        <v>101537</v>
      </c>
      <c r="E179" s="2">
        <v>45427</v>
      </c>
      <c r="F179" s="2">
        <v>46081</v>
      </c>
      <c r="G179" s="3"/>
      <c r="H179" s="3" t="s">
        <v>93</v>
      </c>
      <c r="I179" s="3" t="s">
        <v>485</v>
      </c>
      <c r="J179" s="3">
        <v>12</v>
      </c>
      <c r="K179" s="4" t="s">
        <v>8961</v>
      </c>
      <c r="L179" s="4" t="s">
        <v>8962</v>
      </c>
      <c r="M179" s="4" t="s">
        <v>1738</v>
      </c>
      <c r="P179" s="4" t="s">
        <v>8686</v>
      </c>
      <c r="Q179" s="34" t="s">
        <v>8687</v>
      </c>
      <c r="R179" s="4" t="s">
        <v>1746</v>
      </c>
      <c r="S179" s="4" t="s">
        <v>238</v>
      </c>
      <c r="T179" s="1" t="s">
        <v>241</v>
      </c>
      <c r="U179" s="4" t="s">
        <v>1746</v>
      </c>
      <c r="V179" s="4" t="s">
        <v>238</v>
      </c>
      <c r="W179" s="1" t="s">
        <v>241</v>
      </c>
      <c r="X179" s="3" t="s">
        <v>91</v>
      </c>
      <c r="Y179" s="3" t="s">
        <v>91</v>
      </c>
    </row>
    <row r="180" spans="1:25">
      <c r="A180" s="1" t="s">
        <v>8963</v>
      </c>
      <c r="B180" s="2">
        <v>40984</v>
      </c>
      <c r="C180" s="9" t="s">
        <v>5334</v>
      </c>
      <c r="D180" s="3">
        <v>100953</v>
      </c>
      <c r="E180" s="2">
        <v>45455</v>
      </c>
      <c r="F180" s="2">
        <v>46112</v>
      </c>
      <c r="G180" s="3"/>
      <c r="H180" s="3" t="s">
        <v>93</v>
      </c>
      <c r="I180" s="3" t="s">
        <v>74</v>
      </c>
      <c r="J180" s="3">
        <v>4</v>
      </c>
      <c r="K180" s="4" t="s">
        <v>1550</v>
      </c>
      <c r="L180" s="4" t="s">
        <v>422</v>
      </c>
      <c r="M180" s="4" t="s">
        <v>489</v>
      </c>
      <c r="P180" s="4" t="s">
        <v>1552</v>
      </c>
      <c r="Q180" s="9" t="s">
        <v>1554</v>
      </c>
      <c r="R180" s="4" t="s">
        <v>8964</v>
      </c>
      <c r="S180" s="4" t="s">
        <v>238</v>
      </c>
      <c r="T180" s="1" t="s">
        <v>241</v>
      </c>
      <c r="U180" s="4" t="s">
        <v>8964</v>
      </c>
      <c r="V180" s="4" t="s">
        <v>238</v>
      </c>
      <c r="W180" s="1" t="s">
        <v>241</v>
      </c>
      <c r="X180" s="3" t="s">
        <v>91</v>
      </c>
      <c r="Y180" s="3" t="s">
        <v>91</v>
      </c>
    </row>
    <row r="181" spans="1:25">
      <c r="A181" s="1" t="s">
        <v>8965</v>
      </c>
      <c r="B181" s="2">
        <v>45532</v>
      </c>
      <c r="C181" s="83" t="s">
        <v>8519</v>
      </c>
      <c r="D181" s="3">
        <v>101979</v>
      </c>
      <c r="E181" s="2">
        <v>45870</v>
      </c>
      <c r="F181" s="2">
        <v>46599</v>
      </c>
      <c r="G181" s="3"/>
      <c r="H181" s="3" t="s">
        <v>93</v>
      </c>
      <c r="I181" s="3" t="s">
        <v>74</v>
      </c>
      <c r="J181" s="3">
        <v>2</v>
      </c>
      <c r="K181" s="4" t="s">
        <v>8966</v>
      </c>
      <c r="L181" s="4" t="s">
        <v>8967</v>
      </c>
      <c r="M181" s="4" t="s">
        <v>8692</v>
      </c>
      <c r="Q181" s="9" t="s">
        <v>8968</v>
      </c>
      <c r="R181" s="4" t="s">
        <v>8969</v>
      </c>
      <c r="S181" s="4" t="s">
        <v>87</v>
      </c>
      <c r="T181" s="1" t="s">
        <v>126</v>
      </c>
      <c r="U181" s="4" t="s">
        <v>8969</v>
      </c>
      <c r="V181" s="4" t="s">
        <v>87</v>
      </c>
      <c r="W181" s="1" t="s">
        <v>126</v>
      </c>
      <c r="X181" s="3" t="s">
        <v>91</v>
      </c>
      <c r="Y181" s="3" t="s">
        <v>91</v>
      </c>
    </row>
    <row r="182" spans="1:25">
      <c r="A182" s="1" t="s">
        <v>8970</v>
      </c>
      <c r="B182" s="2">
        <v>44900</v>
      </c>
      <c r="C182" s="83" t="s">
        <v>8519</v>
      </c>
      <c r="D182" s="3">
        <v>101516</v>
      </c>
      <c r="E182" s="2">
        <v>45292</v>
      </c>
      <c r="F182" s="2">
        <v>46022</v>
      </c>
      <c r="G182" s="3"/>
      <c r="H182" s="3" t="s">
        <v>93</v>
      </c>
      <c r="I182" s="3" t="s">
        <v>74</v>
      </c>
      <c r="J182" s="3">
        <v>2</v>
      </c>
      <c r="K182" s="4" t="s">
        <v>8971</v>
      </c>
      <c r="L182" s="4" t="s">
        <v>8972</v>
      </c>
      <c r="M182" s="4" t="s">
        <v>8973</v>
      </c>
      <c r="P182" s="4" t="s">
        <v>8974</v>
      </c>
      <c r="Q182" s="4" t="s">
        <v>8975</v>
      </c>
      <c r="R182" s="4" t="s">
        <v>8976</v>
      </c>
      <c r="S182" s="4" t="s">
        <v>87</v>
      </c>
      <c r="T182" s="1" t="s">
        <v>138</v>
      </c>
      <c r="U182" s="4" t="s">
        <v>8976</v>
      </c>
      <c r="V182" s="4" t="s">
        <v>87</v>
      </c>
      <c r="W182" s="1" t="s">
        <v>138</v>
      </c>
      <c r="X182" s="3" t="s">
        <v>91</v>
      </c>
      <c r="Y182" s="3" t="s">
        <v>90</v>
      </c>
    </row>
    <row r="183" spans="1:25">
      <c r="A183" s="1" t="s">
        <v>8977</v>
      </c>
      <c r="B183" s="2">
        <v>40956</v>
      </c>
      <c r="C183" s="52" t="s">
        <v>8519</v>
      </c>
      <c r="D183" s="3">
        <v>100945</v>
      </c>
      <c r="E183" s="2">
        <v>45778</v>
      </c>
      <c r="F183" s="2">
        <v>46507</v>
      </c>
      <c r="G183" s="3"/>
      <c r="H183" s="3" t="s">
        <v>93</v>
      </c>
      <c r="I183" s="3" t="s">
        <v>94</v>
      </c>
      <c r="J183" s="3">
        <v>5</v>
      </c>
      <c r="K183" s="4" t="s">
        <v>8978</v>
      </c>
      <c r="L183" s="4" t="s">
        <v>954</v>
      </c>
      <c r="M183" s="4" t="s">
        <v>2384</v>
      </c>
      <c r="P183" s="4" t="s">
        <v>8979</v>
      </c>
      <c r="Q183" s="4" t="s">
        <v>8980</v>
      </c>
      <c r="R183" s="4" t="s">
        <v>8981</v>
      </c>
      <c r="S183" s="4" t="s">
        <v>87</v>
      </c>
      <c r="T183" s="1" t="s">
        <v>474</v>
      </c>
      <c r="U183" s="4" t="s">
        <v>8982</v>
      </c>
      <c r="V183" s="4" t="s">
        <v>87</v>
      </c>
      <c r="W183" s="1" t="s">
        <v>474</v>
      </c>
      <c r="X183" s="3" t="s">
        <v>91</v>
      </c>
      <c r="Y183" s="3" t="s">
        <v>91</v>
      </c>
    </row>
    <row r="184" spans="1:25">
      <c r="A184" s="1" t="s">
        <v>8983</v>
      </c>
      <c r="B184" s="2">
        <v>42277</v>
      </c>
      <c r="C184" s="9" t="s">
        <v>8366</v>
      </c>
      <c r="D184" s="3">
        <v>101119</v>
      </c>
      <c r="E184" s="2">
        <v>45748</v>
      </c>
      <c r="F184" s="2">
        <v>46477</v>
      </c>
      <c r="G184" s="3"/>
      <c r="H184" s="3" t="s">
        <v>93</v>
      </c>
      <c r="I184" s="3" t="s">
        <v>94</v>
      </c>
      <c r="J184" s="3">
        <v>40</v>
      </c>
      <c r="K184" s="4" t="s">
        <v>8984</v>
      </c>
      <c r="L184" s="4" t="s">
        <v>8985</v>
      </c>
      <c r="M184" s="4" t="s">
        <v>8986</v>
      </c>
      <c r="P184" s="4" t="s">
        <v>8987</v>
      </c>
      <c r="Q184" s="9" t="s">
        <v>8988</v>
      </c>
      <c r="R184" s="4" t="s">
        <v>8989</v>
      </c>
      <c r="S184" s="4" t="s">
        <v>87</v>
      </c>
      <c r="T184" s="1" t="s">
        <v>154</v>
      </c>
      <c r="U184" s="4" t="s">
        <v>8989</v>
      </c>
      <c r="V184" s="4" t="s">
        <v>87</v>
      </c>
      <c r="W184" s="1" t="s">
        <v>154</v>
      </c>
      <c r="X184" s="3" t="s">
        <v>90</v>
      </c>
      <c r="Y184" s="3" t="s">
        <v>91</v>
      </c>
    </row>
    <row r="185" spans="1:25">
      <c r="A185" s="1" t="s">
        <v>8990</v>
      </c>
      <c r="B185" s="2">
        <v>45051</v>
      </c>
      <c r="C185" s="9" t="s">
        <v>8366</v>
      </c>
      <c r="D185" s="3">
        <v>101550</v>
      </c>
      <c r="E185" s="2">
        <v>45833</v>
      </c>
      <c r="F185" s="2">
        <v>46142</v>
      </c>
      <c r="G185" s="2"/>
      <c r="H185" s="3" t="s">
        <v>93</v>
      </c>
      <c r="I185" s="3" t="s">
        <v>94</v>
      </c>
      <c r="J185" s="3">
        <v>5</v>
      </c>
      <c r="K185" s="4" t="s">
        <v>8991</v>
      </c>
      <c r="L185" s="4" t="s">
        <v>8992</v>
      </c>
      <c r="M185" s="4" t="s">
        <v>961</v>
      </c>
      <c r="P185" s="4" t="s">
        <v>8987</v>
      </c>
      <c r="Q185" s="9" t="s">
        <v>8993</v>
      </c>
      <c r="R185" s="4" t="s">
        <v>8994</v>
      </c>
      <c r="S185" s="4" t="s">
        <v>87</v>
      </c>
      <c r="T185" s="1" t="s">
        <v>154</v>
      </c>
      <c r="U185" s="4" t="s">
        <v>8989</v>
      </c>
      <c r="V185" s="4" t="s">
        <v>87</v>
      </c>
      <c r="W185" s="1" t="s">
        <v>154</v>
      </c>
      <c r="X185" s="3" t="s">
        <v>90</v>
      </c>
      <c r="Y185" s="3" t="s">
        <v>91</v>
      </c>
    </row>
    <row r="186" spans="1:25">
      <c r="A186" s="1" t="s">
        <v>8995</v>
      </c>
      <c r="B186" s="11">
        <v>45826</v>
      </c>
      <c r="C186" s="9" t="s">
        <v>8128</v>
      </c>
      <c r="D186" s="3">
        <v>102037</v>
      </c>
      <c r="E186" s="11">
        <v>45824</v>
      </c>
      <c r="F186" s="11">
        <v>46173</v>
      </c>
      <c r="G186" s="3"/>
      <c r="H186" s="3" t="s">
        <v>73</v>
      </c>
      <c r="I186" s="3" t="s">
        <v>485</v>
      </c>
      <c r="J186" s="3">
        <v>2</v>
      </c>
      <c r="K186" s="4" t="s">
        <v>8996</v>
      </c>
      <c r="L186" s="4" t="s">
        <v>8997</v>
      </c>
      <c r="M186" s="4" t="s">
        <v>8998</v>
      </c>
      <c r="P186" s="4" t="s">
        <v>8999</v>
      </c>
      <c r="Q186" s="9" t="s">
        <v>9000</v>
      </c>
      <c r="R186" s="4" t="s">
        <v>9001</v>
      </c>
      <c r="S186" s="4" t="s">
        <v>87</v>
      </c>
      <c r="T186" s="1">
        <v>99504</v>
      </c>
      <c r="U186" s="4" t="s">
        <v>9001</v>
      </c>
      <c r="V186" s="4" t="s">
        <v>87</v>
      </c>
      <c r="W186" s="1">
        <v>99504</v>
      </c>
      <c r="X186" s="3" t="s">
        <v>90</v>
      </c>
      <c r="Y186" s="3" t="s">
        <v>91</v>
      </c>
    </row>
    <row r="187" spans="1:25">
      <c r="A187" s="1" t="s">
        <v>9002</v>
      </c>
      <c r="B187" s="2">
        <v>44210</v>
      </c>
      <c r="C187" s="52" t="s">
        <v>8519</v>
      </c>
      <c r="D187" s="3">
        <v>101432</v>
      </c>
      <c r="E187" s="2">
        <v>45720</v>
      </c>
      <c r="F187" s="2">
        <v>46053</v>
      </c>
      <c r="G187" s="3"/>
      <c r="H187" s="3" t="s">
        <v>93</v>
      </c>
      <c r="I187" s="3" t="s">
        <v>74</v>
      </c>
      <c r="J187" s="3">
        <v>5</v>
      </c>
      <c r="K187" s="4" t="s">
        <v>9002</v>
      </c>
      <c r="L187" s="4" t="s">
        <v>9003</v>
      </c>
      <c r="M187" s="4" t="s">
        <v>9004</v>
      </c>
      <c r="Q187" s="4" t="s">
        <v>9007</v>
      </c>
      <c r="R187" s="4" t="s">
        <v>9008</v>
      </c>
      <c r="S187" s="4" t="s">
        <v>87</v>
      </c>
      <c r="T187" s="1" t="s">
        <v>385</v>
      </c>
      <c r="U187" s="4" t="s">
        <v>9008</v>
      </c>
      <c r="V187" s="4" t="s">
        <v>87</v>
      </c>
      <c r="W187" s="1" t="s">
        <v>385</v>
      </c>
      <c r="X187" s="3" t="s">
        <v>91</v>
      </c>
      <c r="Y187" s="3" t="s">
        <v>91</v>
      </c>
    </row>
    <row r="188" spans="1:25">
      <c r="A188" s="1" t="s">
        <v>9009</v>
      </c>
      <c r="B188" s="2">
        <v>44936</v>
      </c>
      <c r="C188" t="s">
        <v>8519</v>
      </c>
      <c r="D188" s="3">
        <v>101525</v>
      </c>
      <c r="E188" s="2">
        <v>45323</v>
      </c>
      <c r="F188" s="2">
        <v>46053</v>
      </c>
      <c r="G188" s="3"/>
      <c r="H188" s="3" t="s">
        <v>93</v>
      </c>
      <c r="I188" s="3" t="s">
        <v>74</v>
      </c>
      <c r="J188" s="3">
        <v>2</v>
      </c>
      <c r="K188" s="4" t="s">
        <v>9010</v>
      </c>
      <c r="L188" s="4" t="s">
        <v>4238</v>
      </c>
      <c r="M188" s="4" t="s">
        <v>9011</v>
      </c>
      <c r="P188" s="4" t="s">
        <v>9012</v>
      </c>
      <c r="Q188" s="4" t="s">
        <v>9013</v>
      </c>
      <c r="R188" s="4" t="s">
        <v>9014</v>
      </c>
      <c r="S188" s="4" t="s">
        <v>87</v>
      </c>
      <c r="T188" s="1" t="s">
        <v>474</v>
      </c>
      <c r="U188" s="4" t="s">
        <v>9015</v>
      </c>
      <c r="V188" s="4" t="s">
        <v>87</v>
      </c>
      <c r="W188" s="1" t="s">
        <v>138</v>
      </c>
      <c r="X188" s="3" t="s">
        <v>91</v>
      </c>
      <c r="Y188" s="3" t="s">
        <v>91</v>
      </c>
    </row>
    <row r="189" spans="1:25">
      <c r="A189" s="1" t="s">
        <v>9016</v>
      </c>
      <c r="B189" s="2">
        <v>39835</v>
      </c>
      <c r="C189" s="9" t="s">
        <v>8519</v>
      </c>
      <c r="D189" s="3">
        <v>100730</v>
      </c>
      <c r="E189" s="2">
        <v>45597</v>
      </c>
      <c r="F189" s="2">
        <v>46295</v>
      </c>
      <c r="G189" s="3"/>
      <c r="H189" s="3" t="s">
        <v>93</v>
      </c>
      <c r="I189" s="3" t="s">
        <v>94</v>
      </c>
      <c r="J189" s="3">
        <v>7</v>
      </c>
      <c r="K189" s="4" t="s">
        <v>9016</v>
      </c>
      <c r="L189" s="4" t="s">
        <v>9017</v>
      </c>
      <c r="M189" s="4" t="s">
        <v>3446</v>
      </c>
      <c r="N189" s="4" t="s">
        <v>9018</v>
      </c>
      <c r="O189" s="4" t="s">
        <v>9019</v>
      </c>
      <c r="P189" s="4" t="s">
        <v>9020</v>
      </c>
      <c r="Q189" s="4" t="s">
        <v>9022</v>
      </c>
      <c r="R189" s="4" t="s">
        <v>9023</v>
      </c>
      <c r="S189" s="4" t="s">
        <v>87</v>
      </c>
      <c r="T189" s="1" t="s">
        <v>385</v>
      </c>
      <c r="U189" s="4" t="s">
        <v>9023</v>
      </c>
      <c r="V189" s="4" t="s">
        <v>87</v>
      </c>
      <c r="W189" s="1" t="s">
        <v>385</v>
      </c>
      <c r="X189" s="3" t="s">
        <v>90</v>
      </c>
      <c r="Y189" s="3" t="s">
        <v>90</v>
      </c>
    </row>
    <row r="190" spans="1:25">
      <c r="A190" s="1" t="s">
        <v>9024</v>
      </c>
      <c r="B190" s="2">
        <v>41670</v>
      </c>
      <c r="C190" s="52" t="s">
        <v>8519</v>
      </c>
      <c r="D190" s="3">
        <v>101040</v>
      </c>
      <c r="E190" s="2">
        <v>45627</v>
      </c>
      <c r="F190" s="2">
        <v>46356</v>
      </c>
      <c r="G190" s="3"/>
      <c r="H190" s="3" t="s">
        <v>93</v>
      </c>
      <c r="I190" s="3" t="s">
        <v>94</v>
      </c>
      <c r="J190" s="3">
        <v>5</v>
      </c>
      <c r="K190" s="4" t="s">
        <v>9024</v>
      </c>
      <c r="L190" s="4" t="s">
        <v>9025</v>
      </c>
      <c r="M190" s="4" t="s">
        <v>3446</v>
      </c>
      <c r="N190" s="4" t="s">
        <v>9018</v>
      </c>
      <c r="O190" s="4" t="s">
        <v>9019</v>
      </c>
      <c r="P190" s="4" t="s">
        <v>9021</v>
      </c>
      <c r="Q190" s="4" t="s">
        <v>9022</v>
      </c>
      <c r="R190" s="4" t="s">
        <v>9026</v>
      </c>
      <c r="S190" s="4" t="s">
        <v>87</v>
      </c>
      <c r="T190" s="1" t="s">
        <v>385</v>
      </c>
      <c r="U190" s="4" t="s">
        <v>9026</v>
      </c>
      <c r="V190" s="4" t="s">
        <v>87</v>
      </c>
      <c r="W190" s="1" t="s">
        <v>385</v>
      </c>
      <c r="X190" s="3" t="s">
        <v>90</v>
      </c>
      <c r="Y190" s="3" t="s">
        <v>91</v>
      </c>
    </row>
    <row r="191" spans="1:25">
      <c r="A191" s="1" t="s">
        <v>9027</v>
      </c>
      <c r="B191" s="11">
        <v>45798</v>
      </c>
      <c r="C191" s="9" t="s">
        <v>8366</v>
      </c>
      <c r="D191" s="3">
        <v>102034</v>
      </c>
      <c r="E191" s="11">
        <v>45798</v>
      </c>
      <c r="F191" s="11">
        <v>46112</v>
      </c>
      <c r="G191" s="3"/>
      <c r="H191" s="3" t="s">
        <v>73</v>
      </c>
      <c r="I191" s="3" t="s">
        <v>74</v>
      </c>
      <c r="J191" s="3">
        <v>2</v>
      </c>
      <c r="K191" s="4" t="s">
        <v>9027</v>
      </c>
      <c r="L191" s="4" t="s">
        <v>5972</v>
      </c>
      <c r="M191" s="4" t="s">
        <v>288</v>
      </c>
      <c r="P191" s="4" t="s">
        <v>9028</v>
      </c>
      <c r="Q191" s="9" t="s">
        <v>9029</v>
      </c>
      <c r="R191" s="4" t="s">
        <v>9030</v>
      </c>
      <c r="S191" s="4" t="s">
        <v>87</v>
      </c>
      <c r="T191" s="1">
        <v>99504</v>
      </c>
      <c r="U191" s="4" t="s">
        <v>9031</v>
      </c>
      <c r="V191" s="4" t="s">
        <v>87</v>
      </c>
      <c r="W191" s="1">
        <v>99506</v>
      </c>
      <c r="X191" s="3" t="s">
        <v>90</v>
      </c>
      <c r="Y191" s="3" t="s">
        <v>91</v>
      </c>
    </row>
    <row r="192" spans="1:25">
      <c r="A192" s="1" t="s">
        <v>9032</v>
      </c>
      <c r="B192" s="2">
        <v>42543</v>
      </c>
      <c r="C192" s="9" t="s">
        <v>5334</v>
      </c>
      <c r="D192" s="3">
        <v>101160</v>
      </c>
      <c r="E192" s="2">
        <v>45839</v>
      </c>
      <c r="F192" s="2">
        <v>46568</v>
      </c>
      <c r="G192" s="3"/>
      <c r="H192" s="3" t="s">
        <v>93</v>
      </c>
      <c r="I192" s="3" t="s">
        <v>485</v>
      </c>
      <c r="J192" s="3">
        <v>5</v>
      </c>
      <c r="K192" s="4" t="s">
        <v>9032</v>
      </c>
      <c r="L192" s="4" t="s">
        <v>2910</v>
      </c>
      <c r="M192" s="4" t="s">
        <v>1704</v>
      </c>
      <c r="N192" s="4" t="s">
        <v>6490</v>
      </c>
      <c r="O192" s="4" t="s">
        <v>9033</v>
      </c>
      <c r="P192" s="4" t="s">
        <v>9034</v>
      </c>
      <c r="Q192" s="4" t="s">
        <v>2915</v>
      </c>
      <c r="R192" s="4" t="s">
        <v>9035</v>
      </c>
      <c r="S192" s="4" t="s">
        <v>238</v>
      </c>
      <c r="T192" s="1" t="s">
        <v>241</v>
      </c>
      <c r="U192" s="4" t="s">
        <v>2916</v>
      </c>
      <c r="V192" s="4" t="s">
        <v>238</v>
      </c>
      <c r="W192" s="1" t="s">
        <v>239</v>
      </c>
      <c r="X192" s="3" t="s">
        <v>91</v>
      </c>
      <c r="Y192" s="3" t="s">
        <v>91</v>
      </c>
    </row>
    <row r="193" spans="1:25">
      <c r="A193" s="1" t="s">
        <v>9482</v>
      </c>
      <c r="B193" s="2">
        <v>38946</v>
      </c>
      <c r="C193" s="9" t="s">
        <v>3850</v>
      </c>
      <c r="D193" s="3">
        <v>100540</v>
      </c>
      <c r="E193" s="2">
        <v>45474</v>
      </c>
      <c r="F193" s="2">
        <v>46203</v>
      </c>
      <c r="G193" s="3"/>
      <c r="H193" s="3" t="s">
        <v>93</v>
      </c>
      <c r="I193" s="3" t="s">
        <v>94</v>
      </c>
      <c r="J193" s="3">
        <v>5</v>
      </c>
      <c r="K193" s="4" t="s">
        <v>9483</v>
      </c>
      <c r="L193" s="4" t="s">
        <v>1404</v>
      </c>
      <c r="M193" s="4" t="s">
        <v>9484</v>
      </c>
      <c r="P193" s="4" t="s">
        <v>9485</v>
      </c>
      <c r="Q193" s="4" t="s">
        <v>9486</v>
      </c>
      <c r="R193" s="4" t="s">
        <v>9487</v>
      </c>
      <c r="S193" s="4" t="s">
        <v>87</v>
      </c>
      <c r="T193" s="1" t="s">
        <v>474</v>
      </c>
      <c r="U193" s="4" t="s">
        <v>9487</v>
      </c>
      <c r="V193" s="4" t="s">
        <v>87</v>
      </c>
      <c r="W193" s="1" t="s">
        <v>474</v>
      </c>
      <c r="X193" s="3" t="s">
        <v>91</v>
      </c>
      <c r="Y193" s="3" t="s">
        <v>91</v>
      </c>
    </row>
    <row r="194" spans="1:25">
      <c r="A194" s="1" t="s">
        <v>9563</v>
      </c>
      <c r="B194" s="2">
        <v>39976</v>
      </c>
      <c r="C194" s="9" t="s">
        <v>3850</v>
      </c>
      <c r="D194" s="3">
        <v>100767</v>
      </c>
      <c r="E194" s="2">
        <v>45474</v>
      </c>
      <c r="F194" s="2">
        <v>46203</v>
      </c>
      <c r="G194" s="3"/>
      <c r="H194" s="3" t="s">
        <v>93</v>
      </c>
      <c r="I194" s="3" t="s">
        <v>94</v>
      </c>
      <c r="J194" s="3">
        <v>5</v>
      </c>
      <c r="K194" s="4" t="s">
        <v>9483</v>
      </c>
      <c r="L194" s="4" t="s">
        <v>1404</v>
      </c>
      <c r="M194" s="4" t="s">
        <v>9564</v>
      </c>
      <c r="P194" s="4" t="s">
        <v>9485</v>
      </c>
      <c r="Q194" s="4" t="s">
        <v>9486</v>
      </c>
      <c r="R194" s="4" t="s">
        <v>9565</v>
      </c>
      <c r="S194" s="4" t="s">
        <v>87</v>
      </c>
      <c r="T194" s="1" t="s">
        <v>212</v>
      </c>
      <c r="U194" s="4" t="s">
        <v>9487</v>
      </c>
      <c r="V194" s="4" t="s">
        <v>87</v>
      </c>
      <c r="W194" s="1" t="s">
        <v>474</v>
      </c>
      <c r="X194" s="3" t="s">
        <v>91</v>
      </c>
      <c r="Y194" s="3" t="s">
        <v>91</v>
      </c>
    </row>
    <row r="195" spans="1:25">
      <c r="A195" s="1" t="s">
        <v>9041</v>
      </c>
      <c r="B195" s="2">
        <v>40998</v>
      </c>
      <c r="C195" s="9" t="s">
        <v>6574</v>
      </c>
      <c r="D195" s="3">
        <v>100955</v>
      </c>
      <c r="E195" s="2">
        <v>45748</v>
      </c>
      <c r="F195" s="2">
        <v>46477</v>
      </c>
      <c r="G195" s="3"/>
      <c r="H195" s="3" t="s">
        <v>93</v>
      </c>
      <c r="I195" s="3" t="s">
        <v>94</v>
      </c>
      <c r="J195" s="3">
        <v>5</v>
      </c>
      <c r="K195" s="4" t="s">
        <v>9042</v>
      </c>
      <c r="L195" s="4" t="s">
        <v>9043</v>
      </c>
      <c r="M195" s="4" t="s">
        <v>9044</v>
      </c>
      <c r="P195" s="4" t="s">
        <v>9045</v>
      </c>
      <c r="Q195" s="4" t="s">
        <v>9046</v>
      </c>
      <c r="R195" s="4" t="s">
        <v>9047</v>
      </c>
      <c r="S195" s="4" t="s">
        <v>87</v>
      </c>
      <c r="T195" s="1" t="s">
        <v>126</v>
      </c>
      <c r="U195" s="4" t="s">
        <v>9048</v>
      </c>
      <c r="V195" s="4" t="s">
        <v>87</v>
      </c>
      <c r="W195" s="1" t="s">
        <v>126</v>
      </c>
      <c r="X195" s="3" t="s">
        <v>91</v>
      </c>
      <c r="Y195" s="3" t="s">
        <v>91</v>
      </c>
    </row>
    <row r="196" spans="1:25">
      <c r="A196" s="1" t="s">
        <v>10998</v>
      </c>
      <c r="B196" s="2">
        <v>43882</v>
      </c>
      <c r="C196" t="s">
        <v>3850</v>
      </c>
      <c r="D196" s="3">
        <v>101376</v>
      </c>
      <c r="E196" s="2">
        <v>45717</v>
      </c>
      <c r="F196" s="2">
        <v>46446</v>
      </c>
      <c r="G196" s="3"/>
      <c r="H196" s="3" t="s">
        <v>93</v>
      </c>
      <c r="I196" s="3" t="s">
        <v>74</v>
      </c>
      <c r="J196" s="3">
        <v>2</v>
      </c>
      <c r="K196" s="4" t="s">
        <v>10999</v>
      </c>
      <c r="L196" s="4" t="s">
        <v>8338</v>
      </c>
      <c r="M196" s="4" t="s">
        <v>10827</v>
      </c>
      <c r="P196" s="4" t="s">
        <v>11000</v>
      </c>
      <c r="Q196" s="4" t="s">
        <v>11001</v>
      </c>
      <c r="R196" s="4" t="s">
        <v>11002</v>
      </c>
      <c r="S196" s="4" t="s">
        <v>87</v>
      </c>
      <c r="T196" s="1" t="s">
        <v>474</v>
      </c>
      <c r="U196" s="4" t="s">
        <v>11003</v>
      </c>
      <c r="V196" s="4" t="s">
        <v>87</v>
      </c>
      <c r="W196" s="1" t="s">
        <v>140</v>
      </c>
      <c r="X196" s="3" t="s">
        <v>91</v>
      </c>
      <c r="Y196" s="3" t="s">
        <v>91</v>
      </c>
    </row>
    <row r="197" spans="1:25">
      <c r="A197" s="1" t="s">
        <v>9051</v>
      </c>
      <c r="B197" s="2">
        <v>44930</v>
      </c>
      <c r="C197" s="9" t="s">
        <v>6574</v>
      </c>
      <c r="D197" s="3">
        <v>101523</v>
      </c>
      <c r="E197" s="2">
        <v>45323</v>
      </c>
      <c r="F197" s="2">
        <v>46053</v>
      </c>
      <c r="G197" s="3"/>
      <c r="H197" s="3" t="s">
        <v>93</v>
      </c>
      <c r="I197" s="3" t="s">
        <v>485</v>
      </c>
      <c r="J197" s="3">
        <v>2</v>
      </c>
      <c r="K197" s="4" t="s">
        <v>9052</v>
      </c>
      <c r="L197" s="4" t="s">
        <v>8551</v>
      </c>
      <c r="M197" s="4" t="s">
        <v>9053</v>
      </c>
      <c r="P197" s="4" t="s">
        <v>9054</v>
      </c>
      <c r="Q197" s="34" t="s">
        <v>9055</v>
      </c>
      <c r="R197" s="4" t="s">
        <v>9056</v>
      </c>
      <c r="S197" s="4" t="s">
        <v>87</v>
      </c>
      <c r="T197" s="1" t="s">
        <v>126</v>
      </c>
      <c r="U197" s="4" t="s">
        <v>9056</v>
      </c>
      <c r="V197" s="4" t="s">
        <v>87</v>
      </c>
      <c r="W197" s="1" t="s">
        <v>126</v>
      </c>
      <c r="X197" s="3" t="s">
        <v>91</v>
      </c>
      <c r="Y197" s="3" t="s">
        <v>91</v>
      </c>
    </row>
    <row r="198" spans="1:25">
      <c r="A198" s="1" t="s">
        <v>9057</v>
      </c>
      <c r="B198" s="11">
        <v>45789</v>
      </c>
      <c r="C198" s="9" t="s">
        <v>6574</v>
      </c>
      <c r="D198" s="3">
        <v>102030</v>
      </c>
      <c r="E198" s="11">
        <v>45887</v>
      </c>
      <c r="F198" s="11">
        <v>46142</v>
      </c>
      <c r="G198" s="3"/>
      <c r="H198" s="3" t="s">
        <v>73</v>
      </c>
      <c r="I198" s="3" t="s">
        <v>485</v>
      </c>
      <c r="J198" s="3">
        <v>5</v>
      </c>
      <c r="K198" s="4" t="s">
        <v>9052</v>
      </c>
      <c r="L198" s="4" t="s">
        <v>9058</v>
      </c>
      <c r="M198" s="4" t="s">
        <v>9059</v>
      </c>
      <c r="P198" s="4" t="s">
        <v>9060</v>
      </c>
      <c r="Q198" s="9" t="s">
        <v>9055</v>
      </c>
      <c r="R198" s="4" t="s">
        <v>9061</v>
      </c>
      <c r="S198" s="4" t="s">
        <v>87</v>
      </c>
      <c r="T198" s="1">
        <v>99504</v>
      </c>
      <c r="U198" s="4" t="s">
        <v>9061</v>
      </c>
      <c r="V198" s="4" t="s">
        <v>87</v>
      </c>
      <c r="W198" s="1">
        <v>99504</v>
      </c>
      <c r="X198" s="3" t="s">
        <v>90</v>
      </c>
      <c r="Y198" s="3" t="s">
        <v>91</v>
      </c>
    </row>
    <row r="199" spans="1:25">
      <c r="A199" s="1" t="s">
        <v>9062</v>
      </c>
      <c r="B199" s="2">
        <v>39416</v>
      </c>
      <c r="C199" s="9" t="s">
        <v>8366</v>
      </c>
      <c r="D199" s="3">
        <v>100665</v>
      </c>
      <c r="E199" s="2">
        <v>45627</v>
      </c>
      <c r="F199" s="2">
        <v>46356</v>
      </c>
      <c r="G199" s="3"/>
      <c r="H199" s="3" t="s">
        <v>93</v>
      </c>
      <c r="I199" s="3" t="s">
        <v>94</v>
      </c>
      <c r="J199" s="3">
        <v>5</v>
      </c>
      <c r="K199" s="4" t="s">
        <v>9063</v>
      </c>
      <c r="L199" s="4" t="s">
        <v>8630</v>
      </c>
      <c r="M199" s="4" t="s">
        <v>9064</v>
      </c>
      <c r="N199" s="4" t="s">
        <v>9064</v>
      </c>
      <c r="O199" s="4" t="s">
        <v>1187</v>
      </c>
      <c r="P199" s="4" t="s">
        <v>9065</v>
      </c>
      <c r="Q199" s="4" t="s">
        <v>9066</v>
      </c>
      <c r="R199" s="4" t="s">
        <v>9067</v>
      </c>
      <c r="S199" s="4" t="s">
        <v>87</v>
      </c>
      <c r="T199" s="1" t="s">
        <v>385</v>
      </c>
      <c r="U199" s="4" t="s">
        <v>9068</v>
      </c>
      <c r="V199" s="4" t="s">
        <v>87</v>
      </c>
      <c r="W199" s="1" t="s">
        <v>385</v>
      </c>
      <c r="X199" s="3" t="s">
        <v>91</v>
      </c>
      <c r="Y199" s="3" t="s">
        <v>91</v>
      </c>
    </row>
    <row r="200" spans="1:25">
      <c r="A200" s="1" t="s">
        <v>11478</v>
      </c>
      <c r="B200" s="2">
        <v>43945</v>
      </c>
      <c r="C200" s="9" t="s">
        <v>3850</v>
      </c>
      <c r="D200" s="3">
        <v>101389</v>
      </c>
      <c r="E200" s="2">
        <v>45839</v>
      </c>
      <c r="F200" s="2">
        <v>46568</v>
      </c>
      <c r="G200" s="5"/>
      <c r="H200" s="3" t="s">
        <v>93</v>
      </c>
      <c r="I200" s="3" t="s">
        <v>74</v>
      </c>
      <c r="J200" s="3">
        <v>1</v>
      </c>
      <c r="K200" s="4" t="s">
        <v>11479</v>
      </c>
      <c r="L200" s="4" t="s">
        <v>11265</v>
      </c>
      <c r="M200" s="4" t="s">
        <v>11266</v>
      </c>
      <c r="Q200" s="4" t="s">
        <v>11268</v>
      </c>
      <c r="R200" s="4" t="s">
        <v>11480</v>
      </c>
      <c r="S200" s="4" t="s">
        <v>87</v>
      </c>
      <c r="T200" s="1" t="s">
        <v>385</v>
      </c>
      <c r="U200" s="4" t="s">
        <v>11480</v>
      </c>
      <c r="V200" s="4" t="s">
        <v>87</v>
      </c>
      <c r="W200" s="1" t="s">
        <v>385</v>
      </c>
      <c r="X200" s="3" t="s">
        <v>91</v>
      </c>
      <c r="Y200" s="3" t="s">
        <v>91</v>
      </c>
    </row>
    <row r="201" spans="1:25">
      <c r="A201" s="1" t="s">
        <v>9071</v>
      </c>
      <c r="B201" s="2">
        <v>44070</v>
      </c>
      <c r="C201" s="9" t="s">
        <v>8336</v>
      </c>
      <c r="D201" s="3">
        <v>101408</v>
      </c>
      <c r="E201" s="2">
        <v>45689</v>
      </c>
      <c r="F201" s="2">
        <v>46418</v>
      </c>
      <c r="G201" s="3"/>
      <c r="H201" s="3" t="s">
        <v>93</v>
      </c>
      <c r="I201" s="3" t="s">
        <v>74</v>
      </c>
      <c r="J201" s="3">
        <v>2</v>
      </c>
      <c r="K201" s="4" t="s">
        <v>9072</v>
      </c>
      <c r="L201" s="4" t="s">
        <v>289</v>
      </c>
      <c r="M201" s="4" t="s">
        <v>9073</v>
      </c>
      <c r="P201" s="4" t="s">
        <v>9074</v>
      </c>
      <c r="Q201" s="4" t="s">
        <v>9075</v>
      </c>
      <c r="R201" s="4" t="s">
        <v>9076</v>
      </c>
      <c r="S201" s="4" t="s">
        <v>87</v>
      </c>
      <c r="T201" s="1" t="s">
        <v>154</v>
      </c>
      <c r="U201" s="4" t="s">
        <v>9077</v>
      </c>
      <c r="V201" s="4" t="s">
        <v>87</v>
      </c>
      <c r="W201" s="1" t="s">
        <v>140</v>
      </c>
      <c r="X201" s="3" t="s">
        <v>91</v>
      </c>
      <c r="Y201" s="3" t="s">
        <v>91</v>
      </c>
    </row>
    <row r="202" spans="1:25">
      <c r="A202" s="1" t="s">
        <v>9078</v>
      </c>
      <c r="B202" s="2">
        <v>45380</v>
      </c>
      <c r="C202" s="52" t="s">
        <v>8519</v>
      </c>
      <c r="D202" s="3">
        <v>101961</v>
      </c>
      <c r="E202" s="2">
        <v>45748</v>
      </c>
      <c r="F202" s="2">
        <v>46477</v>
      </c>
      <c r="G202" s="3"/>
      <c r="H202" s="3" t="s">
        <v>93</v>
      </c>
      <c r="I202" s="3" t="s">
        <v>74</v>
      </c>
      <c r="J202" s="3">
        <v>2</v>
      </c>
      <c r="K202" s="4" t="s">
        <v>9078</v>
      </c>
      <c r="L202" s="4" t="s">
        <v>1590</v>
      </c>
      <c r="M202" s="4" t="s">
        <v>5973</v>
      </c>
      <c r="P202" s="4" t="s">
        <v>9079</v>
      </c>
      <c r="Q202" s="4" t="s">
        <v>9080</v>
      </c>
      <c r="R202" s="4" t="s">
        <v>9081</v>
      </c>
      <c r="S202" s="4" t="s">
        <v>87</v>
      </c>
      <c r="T202" s="1" t="s">
        <v>126</v>
      </c>
      <c r="U202" s="4" t="s">
        <v>9081</v>
      </c>
      <c r="V202" s="4" t="s">
        <v>87</v>
      </c>
      <c r="W202" s="1" t="s">
        <v>126</v>
      </c>
      <c r="X202" s="3" t="s">
        <v>91</v>
      </c>
      <c r="Y202" s="3" t="s">
        <v>91</v>
      </c>
    </row>
    <row r="203" spans="1:25">
      <c r="A203" s="1" t="s">
        <v>9082</v>
      </c>
      <c r="B203" s="2">
        <v>37895</v>
      </c>
      <c r="C203" s="9" t="s">
        <v>2762</v>
      </c>
      <c r="D203" s="3">
        <v>100313</v>
      </c>
      <c r="E203" s="2">
        <v>45627</v>
      </c>
      <c r="F203" s="2">
        <v>46356</v>
      </c>
      <c r="G203" s="3"/>
      <c r="H203" s="3" t="s">
        <v>93</v>
      </c>
      <c r="I203" s="3" t="s">
        <v>74</v>
      </c>
      <c r="J203" s="3">
        <v>2</v>
      </c>
      <c r="K203" s="4" t="s">
        <v>9083</v>
      </c>
      <c r="L203" s="4" t="s">
        <v>9084</v>
      </c>
      <c r="M203" s="4" t="s">
        <v>9085</v>
      </c>
      <c r="P203" s="4" t="s">
        <v>9086</v>
      </c>
      <c r="Q203" s="4" t="s">
        <v>9087</v>
      </c>
      <c r="R203" s="4" t="s">
        <v>9088</v>
      </c>
      <c r="S203" s="4" t="s">
        <v>804</v>
      </c>
      <c r="T203" s="1" t="s">
        <v>805</v>
      </c>
      <c r="U203" s="4" t="s">
        <v>9089</v>
      </c>
      <c r="V203" s="4" t="s">
        <v>804</v>
      </c>
      <c r="W203" s="1" t="s">
        <v>805</v>
      </c>
      <c r="X203" s="3" t="s">
        <v>91</v>
      </c>
      <c r="Y203" s="3" t="s">
        <v>90</v>
      </c>
    </row>
    <row r="204" spans="1:25">
      <c r="A204" s="1" t="s">
        <v>9090</v>
      </c>
      <c r="B204" s="11">
        <v>45890</v>
      </c>
      <c r="C204" s="9" t="s">
        <v>8336</v>
      </c>
      <c r="D204" s="3">
        <v>102062</v>
      </c>
      <c r="E204" s="11">
        <v>45890</v>
      </c>
      <c r="F204" s="11">
        <v>46234</v>
      </c>
      <c r="G204" s="3"/>
      <c r="H204" s="3" t="s">
        <v>73</v>
      </c>
      <c r="I204" s="3" t="s">
        <v>485</v>
      </c>
      <c r="J204" s="3">
        <v>2</v>
      </c>
      <c r="K204" s="4" t="s">
        <v>9091</v>
      </c>
      <c r="L204" s="4" t="s">
        <v>2183</v>
      </c>
      <c r="M204" s="4" t="s">
        <v>9092</v>
      </c>
      <c r="P204" s="4" t="s">
        <v>9093</v>
      </c>
      <c r="Q204" s="35" t="s">
        <v>9094</v>
      </c>
      <c r="R204" s="4" t="s">
        <v>9095</v>
      </c>
      <c r="S204" s="4" t="s">
        <v>84</v>
      </c>
      <c r="T204" s="1">
        <v>99577</v>
      </c>
      <c r="U204" s="4" t="s">
        <v>9095</v>
      </c>
      <c r="V204" s="4" t="s">
        <v>84</v>
      </c>
      <c r="W204" s="1">
        <v>99577</v>
      </c>
      <c r="X204" s="3" t="s">
        <v>91</v>
      </c>
      <c r="Y204" s="3" t="s">
        <v>91</v>
      </c>
    </row>
    <row r="205" spans="1:25">
      <c r="A205" s="1" t="s">
        <v>9096</v>
      </c>
      <c r="B205" s="2">
        <v>36714</v>
      </c>
      <c r="C205" s="52" t="s">
        <v>8519</v>
      </c>
      <c r="D205" s="3">
        <v>12</v>
      </c>
      <c r="E205" s="2">
        <v>45383</v>
      </c>
      <c r="F205" s="2">
        <v>46112</v>
      </c>
      <c r="G205" s="3"/>
      <c r="H205" s="3" t="s">
        <v>93</v>
      </c>
      <c r="I205" s="3" t="s">
        <v>94</v>
      </c>
      <c r="J205" s="3">
        <v>22</v>
      </c>
      <c r="K205" s="4" t="s">
        <v>9097</v>
      </c>
      <c r="L205" s="4" t="s">
        <v>9098</v>
      </c>
      <c r="M205" s="4" t="s">
        <v>4001</v>
      </c>
      <c r="P205" s="4" t="s">
        <v>9099</v>
      </c>
      <c r="Q205" s="4" t="s">
        <v>9100</v>
      </c>
      <c r="R205" s="4" t="s">
        <v>9101</v>
      </c>
      <c r="S205" s="4" t="s">
        <v>1157</v>
      </c>
      <c r="T205" s="1" t="s">
        <v>1158</v>
      </c>
      <c r="U205" s="4" t="s">
        <v>9102</v>
      </c>
      <c r="V205" s="4" t="s">
        <v>1157</v>
      </c>
      <c r="W205" s="1" t="s">
        <v>1158</v>
      </c>
      <c r="X205" s="3" t="s">
        <v>90</v>
      </c>
      <c r="Y205" s="3" t="s">
        <v>91</v>
      </c>
    </row>
    <row r="206" spans="1:25">
      <c r="A206" s="1" t="s">
        <v>9103</v>
      </c>
      <c r="B206" s="2">
        <v>41788</v>
      </c>
      <c r="C206" s="9" t="s">
        <v>2762</v>
      </c>
      <c r="D206" s="3">
        <v>101104</v>
      </c>
      <c r="E206" s="2">
        <v>45444</v>
      </c>
      <c r="F206" s="2">
        <v>46173</v>
      </c>
      <c r="G206" s="3"/>
      <c r="H206" s="3" t="s">
        <v>93</v>
      </c>
      <c r="I206" s="3" t="s">
        <v>74</v>
      </c>
      <c r="J206" s="3">
        <v>4</v>
      </c>
      <c r="K206" s="4" t="s">
        <v>9104</v>
      </c>
      <c r="L206" s="4" t="s">
        <v>1920</v>
      </c>
      <c r="M206" s="4" t="s">
        <v>1921</v>
      </c>
      <c r="N206" s="4" t="s">
        <v>771</v>
      </c>
      <c r="O206" s="4" t="s">
        <v>5972</v>
      </c>
      <c r="P206" s="4" t="s">
        <v>9105</v>
      </c>
      <c r="Q206" s="4" t="s">
        <v>9107</v>
      </c>
      <c r="R206" s="4" t="s">
        <v>9108</v>
      </c>
      <c r="S206" s="4" t="s">
        <v>87</v>
      </c>
      <c r="T206" s="1" t="s">
        <v>474</v>
      </c>
      <c r="U206" s="4" t="s">
        <v>1926</v>
      </c>
      <c r="V206" s="4" t="s">
        <v>87</v>
      </c>
      <c r="W206" s="1" t="s">
        <v>385</v>
      </c>
      <c r="X206" s="3" t="s">
        <v>91</v>
      </c>
      <c r="Y206" s="3" t="s">
        <v>91</v>
      </c>
    </row>
    <row r="207" spans="1:25">
      <c r="A207" s="1" t="s">
        <v>9109</v>
      </c>
      <c r="B207" s="2">
        <v>40786</v>
      </c>
      <c r="C207" s="9" t="s">
        <v>2762</v>
      </c>
      <c r="D207" s="3">
        <v>100915</v>
      </c>
      <c r="E207" s="2">
        <v>45536</v>
      </c>
      <c r="F207" s="2">
        <v>46265</v>
      </c>
      <c r="G207" s="3"/>
      <c r="H207" s="3" t="s">
        <v>93</v>
      </c>
      <c r="I207" s="3" t="s">
        <v>74</v>
      </c>
      <c r="J207" s="3">
        <v>4</v>
      </c>
      <c r="K207" s="4" t="s">
        <v>9104</v>
      </c>
      <c r="L207" s="4" t="s">
        <v>694</v>
      </c>
      <c r="M207" s="4" t="s">
        <v>623</v>
      </c>
      <c r="N207" s="4" t="s">
        <v>9110</v>
      </c>
      <c r="O207" s="4" t="s">
        <v>9111</v>
      </c>
      <c r="P207" s="4" t="s">
        <v>9105</v>
      </c>
      <c r="Q207" s="4" t="s">
        <v>9107</v>
      </c>
      <c r="R207" s="4" t="s">
        <v>9112</v>
      </c>
      <c r="S207" s="4" t="s">
        <v>87</v>
      </c>
      <c r="T207" s="1" t="s">
        <v>154</v>
      </c>
      <c r="U207" s="4" t="s">
        <v>1926</v>
      </c>
      <c r="V207" s="4" t="s">
        <v>87</v>
      </c>
      <c r="W207" s="1" t="s">
        <v>385</v>
      </c>
      <c r="X207" s="3" t="s">
        <v>91</v>
      </c>
      <c r="Y207" s="3" t="s">
        <v>91</v>
      </c>
    </row>
    <row r="208" spans="1:25">
      <c r="A208" s="1" t="s">
        <v>9113</v>
      </c>
      <c r="B208" s="2">
        <v>41414</v>
      </c>
      <c r="C208" t="s">
        <v>2762</v>
      </c>
      <c r="D208" s="3">
        <v>101010</v>
      </c>
      <c r="E208" s="2">
        <v>45444</v>
      </c>
      <c r="F208" s="2">
        <v>46173</v>
      </c>
      <c r="G208" s="3"/>
      <c r="H208" s="3" t="s">
        <v>93</v>
      </c>
      <c r="I208" s="3" t="s">
        <v>74</v>
      </c>
      <c r="J208" s="3">
        <v>4</v>
      </c>
      <c r="K208" s="4" t="s">
        <v>9104</v>
      </c>
      <c r="L208" s="4" t="s">
        <v>694</v>
      </c>
      <c r="M208" s="4" t="s">
        <v>623</v>
      </c>
      <c r="N208" s="4" t="s">
        <v>2092</v>
      </c>
      <c r="O208" s="4" t="s">
        <v>5036</v>
      </c>
      <c r="P208" s="4" t="s">
        <v>9105</v>
      </c>
      <c r="Q208" s="4" t="s">
        <v>9107</v>
      </c>
      <c r="R208" s="4" t="s">
        <v>9114</v>
      </c>
      <c r="S208" s="4" t="s">
        <v>87</v>
      </c>
      <c r="T208" s="1" t="s">
        <v>154</v>
      </c>
      <c r="U208" s="4" t="s">
        <v>1926</v>
      </c>
      <c r="V208" s="4" t="s">
        <v>87</v>
      </c>
      <c r="W208" s="1" t="s">
        <v>385</v>
      </c>
      <c r="X208" s="3" t="s">
        <v>91</v>
      </c>
      <c r="Y208" s="3" t="s">
        <v>91</v>
      </c>
    </row>
    <row r="209" spans="1:25">
      <c r="A209" s="1" t="s">
        <v>9115</v>
      </c>
      <c r="B209" s="2">
        <v>41091</v>
      </c>
      <c r="C209" s="9" t="s">
        <v>2762</v>
      </c>
      <c r="D209" s="3">
        <v>100975</v>
      </c>
      <c r="E209" s="2">
        <v>45809</v>
      </c>
      <c r="F209" s="2">
        <v>46538</v>
      </c>
      <c r="G209" s="3"/>
      <c r="H209" s="3" t="s">
        <v>93</v>
      </c>
      <c r="I209" s="3" t="s">
        <v>74</v>
      </c>
      <c r="J209" s="3">
        <v>4</v>
      </c>
      <c r="K209" s="4" t="s">
        <v>9104</v>
      </c>
      <c r="L209" s="4" t="s">
        <v>1920</v>
      </c>
      <c r="M209" s="4" t="s">
        <v>1921</v>
      </c>
      <c r="N209" s="4" t="s">
        <v>422</v>
      </c>
      <c r="O209" s="4" t="s">
        <v>533</v>
      </c>
      <c r="P209" s="4" t="s">
        <v>9106</v>
      </c>
      <c r="Q209" s="4" t="s">
        <v>9116</v>
      </c>
      <c r="R209" s="4" t="s">
        <v>9117</v>
      </c>
      <c r="S209" s="4" t="s">
        <v>87</v>
      </c>
      <c r="T209" s="1" t="s">
        <v>154</v>
      </c>
      <c r="U209" s="4" t="s">
        <v>1926</v>
      </c>
      <c r="V209" s="4" t="s">
        <v>87</v>
      </c>
      <c r="W209" s="1" t="s">
        <v>385</v>
      </c>
      <c r="X209" s="3" t="s">
        <v>91</v>
      </c>
      <c r="Y209" s="3" t="s">
        <v>91</v>
      </c>
    </row>
    <row r="210" spans="1:25">
      <c r="A210" s="1" t="s">
        <v>9118</v>
      </c>
      <c r="B210" s="2">
        <v>44186</v>
      </c>
      <c r="C210" s="9" t="s">
        <v>2762</v>
      </c>
      <c r="D210" s="3">
        <v>101429</v>
      </c>
      <c r="E210" s="2">
        <v>45658</v>
      </c>
      <c r="F210" s="2">
        <v>46387</v>
      </c>
      <c r="G210" s="3"/>
      <c r="H210" s="3" t="s">
        <v>93</v>
      </c>
      <c r="I210" s="3" t="s">
        <v>74</v>
      </c>
      <c r="J210" s="3">
        <v>2</v>
      </c>
      <c r="K210" s="4" t="s">
        <v>9119</v>
      </c>
      <c r="L210" s="4" t="s">
        <v>1920</v>
      </c>
      <c r="M210" s="4" t="s">
        <v>1921</v>
      </c>
      <c r="N210" s="4" t="s">
        <v>9120</v>
      </c>
      <c r="O210" s="4" t="s">
        <v>2092</v>
      </c>
      <c r="Q210" s="4" t="s">
        <v>9107</v>
      </c>
      <c r="R210" s="4" t="s">
        <v>9121</v>
      </c>
      <c r="S210" s="4" t="s">
        <v>87</v>
      </c>
      <c r="T210" s="1" t="s">
        <v>272</v>
      </c>
      <c r="U210" s="4" t="s">
        <v>1926</v>
      </c>
      <c r="V210" s="4" t="s">
        <v>87</v>
      </c>
      <c r="W210" s="1" t="s">
        <v>385</v>
      </c>
      <c r="X210" s="3" t="s">
        <v>91</v>
      </c>
      <c r="Y210" s="3" t="s">
        <v>91</v>
      </c>
    </row>
    <row r="211" spans="1:25">
      <c r="A211" s="1" t="s">
        <v>9122</v>
      </c>
      <c r="B211" s="2">
        <v>44020</v>
      </c>
      <c r="C211" t="s">
        <v>8366</v>
      </c>
      <c r="D211" s="3">
        <v>101402</v>
      </c>
      <c r="E211" s="2">
        <v>45901</v>
      </c>
      <c r="F211" s="2">
        <v>46630</v>
      </c>
      <c r="G211" s="3"/>
      <c r="H211" s="3" t="s">
        <v>93</v>
      </c>
      <c r="I211" s="3" t="s">
        <v>94</v>
      </c>
      <c r="J211" s="3">
        <v>5</v>
      </c>
      <c r="K211" s="4" t="s">
        <v>9123</v>
      </c>
      <c r="L211" s="4" t="s">
        <v>9124</v>
      </c>
      <c r="M211" s="4" t="s">
        <v>9125</v>
      </c>
      <c r="P211" s="4" t="s">
        <v>9126</v>
      </c>
      <c r="Q211" s="27" t="s">
        <v>9127</v>
      </c>
      <c r="R211" s="4" t="s">
        <v>9128</v>
      </c>
      <c r="S211" s="4" t="s">
        <v>87</v>
      </c>
      <c r="T211" s="1" t="s">
        <v>212</v>
      </c>
      <c r="U211" s="4" t="s">
        <v>9129</v>
      </c>
      <c r="V211" s="4" t="s">
        <v>87</v>
      </c>
      <c r="W211" s="1" t="s">
        <v>88</v>
      </c>
      <c r="X211" s="3" t="s">
        <v>90</v>
      </c>
      <c r="Y211" s="3" t="s">
        <v>91</v>
      </c>
    </row>
    <row r="212" spans="1:25">
      <c r="A212" s="1" t="s">
        <v>9130</v>
      </c>
      <c r="B212" s="2">
        <v>40211</v>
      </c>
      <c r="C212" s="9" t="s">
        <v>8128</v>
      </c>
      <c r="D212" s="3">
        <v>100820</v>
      </c>
      <c r="E212" s="2">
        <v>45689</v>
      </c>
      <c r="F212" s="2">
        <v>46418</v>
      </c>
      <c r="G212" s="3"/>
      <c r="H212" s="3" t="s">
        <v>93</v>
      </c>
      <c r="I212" s="3" t="s">
        <v>94</v>
      </c>
      <c r="J212" s="3">
        <v>5</v>
      </c>
      <c r="K212" s="4" t="s">
        <v>9131</v>
      </c>
      <c r="L212" s="4" t="s">
        <v>2675</v>
      </c>
      <c r="M212" s="4" t="s">
        <v>8444</v>
      </c>
      <c r="P212" s="4" t="s">
        <v>9132</v>
      </c>
      <c r="Q212" s="4" t="s">
        <v>9133</v>
      </c>
      <c r="R212" s="4" t="s">
        <v>9134</v>
      </c>
      <c r="S212" s="4" t="s">
        <v>87</v>
      </c>
      <c r="T212" s="1" t="s">
        <v>154</v>
      </c>
      <c r="U212" s="4" t="s">
        <v>9134</v>
      </c>
      <c r="V212" s="4" t="s">
        <v>87</v>
      </c>
      <c r="W212" s="1" t="s">
        <v>154</v>
      </c>
      <c r="X212" s="3" t="s">
        <v>91</v>
      </c>
      <c r="Y212" s="3" t="s">
        <v>91</v>
      </c>
    </row>
    <row r="213" spans="1:25">
      <c r="A213" s="1" t="s">
        <v>11374</v>
      </c>
      <c r="B213" s="2">
        <v>36892</v>
      </c>
      <c r="C213" s="9" t="s">
        <v>3850</v>
      </c>
      <c r="D213" s="3">
        <v>176</v>
      </c>
      <c r="E213" s="2">
        <v>45809</v>
      </c>
      <c r="F213" s="2">
        <v>46538</v>
      </c>
      <c r="G213" s="3"/>
      <c r="H213" s="3" t="s">
        <v>93</v>
      </c>
      <c r="I213" s="3" t="s">
        <v>485</v>
      </c>
      <c r="J213" s="3">
        <v>5</v>
      </c>
      <c r="K213" s="4" t="s">
        <v>11375</v>
      </c>
      <c r="L213" s="4" t="s">
        <v>11376</v>
      </c>
      <c r="M213" s="4" t="s">
        <v>11377</v>
      </c>
      <c r="P213" s="4" t="s">
        <v>11378</v>
      </c>
      <c r="Q213" s="4" t="s">
        <v>11379</v>
      </c>
      <c r="R213" s="4" t="s">
        <v>11380</v>
      </c>
      <c r="S213" s="4" t="s">
        <v>4051</v>
      </c>
      <c r="T213" s="1" t="s">
        <v>4052</v>
      </c>
      <c r="U213" s="4" t="s">
        <v>11381</v>
      </c>
      <c r="V213" s="4" t="s">
        <v>4051</v>
      </c>
      <c r="W213" s="1" t="s">
        <v>4052</v>
      </c>
      <c r="X213" s="3" t="s">
        <v>91</v>
      </c>
      <c r="Y213" s="3" t="s">
        <v>91</v>
      </c>
    </row>
    <row r="214" spans="1:25">
      <c r="A214" s="1" t="s">
        <v>9137</v>
      </c>
      <c r="B214" s="2">
        <v>39546</v>
      </c>
      <c r="C214" s="9" t="s">
        <v>8366</v>
      </c>
      <c r="D214" s="3">
        <v>100687</v>
      </c>
      <c r="E214" s="2">
        <v>45292</v>
      </c>
      <c r="F214" s="2">
        <v>46022</v>
      </c>
      <c r="G214" s="3"/>
      <c r="H214" s="3" t="s">
        <v>93</v>
      </c>
      <c r="I214" s="3" t="s">
        <v>74</v>
      </c>
      <c r="J214" s="3">
        <v>5</v>
      </c>
      <c r="K214" s="4" t="s">
        <v>9137</v>
      </c>
      <c r="L214" s="4" t="s">
        <v>4582</v>
      </c>
      <c r="M214" s="4" t="s">
        <v>9138</v>
      </c>
      <c r="P214" s="4" t="s">
        <v>9139</v>
      </c>
      <c r="Q214" s="4" t="s">
        <v>9140</v>
      </c>
      <c r="R214" s="4" t="s">
        <v>9141</v>
      </c>
      <c r="S214" s="4" t="s">
        <v>104</v>
      </c>
      <c r="T214" s="1" t="s">
        <v>105</v>
      </c>
      <c r="U214" s="4" t="s">
        <v>9141</v>
      </c>
      <c r="V214" s="4" t="s">
        <v>104</v>
      </c>
      <c r="W214" s="1" t="s">
        <v>105</v>
      </c>
      <c r="X214" s="3" t="s">
        <v>91</v>
      </c>
      <c r="Y214" s="3" t="s">
        <v>90</v>
      </c>
    </row>
    <row r="215" spans="1:25">
      <c r="A215" s="1" t="s">
        <v>9142</v>
      </c>
      <c r="B215" s="2">
        <v>43510</v>
      </c>
      <c r="C215" s="9" t="s">
        <v>6574</v>
      </c>
      <c r="D215" s="3">
        <v>101314</v>
      </c>
      <c r="E215" s="2">
        <v>45323</v>
      </c>
      <c r="F215" s="2">
        <v>46053</v>
      </c>
      <c r="G215" s="3"/>
      <c r="H215" s="3" t="s">
        <v>93</v>
      </c>
      <c r="I215" s="3" t="s">
        <v>74</v>
      </c>
      <c r="J215" s="3">
        <v>2</v>
      </c>
      <c r="K215" s="4" t="s">
        <v>9143</v>
      </c>
      <c r="L215" s="4" t="s">
        <v>498</v>
      </c>
      <c r="M215" s="4" t="s">
        <v>4239</v>
      </c>
      <c r="P215" s="4" t="s">
        <v>9144</v>
      </c>
      <c r="Q215" s="9" t="s">
        <v>9145</v>
      </c>
      <c r="R215" s="4" t="s">
        <v>9146</v>
      </c>
      <c r="S215" s="4" t="s">
        <v>87</v>
      </c>
      <c r="T215" s="1" t="s">
        <v>272</v>
      </c>
      <c r="U215" s="4" t="s">
        <v>9146</v>
      </c>
      <c r="V215" s="4" t="s">
        <v>87</v>
      </c>
      <c r="W215" s="1" t="s">
        <v>272</v>
      </c>
      <c r="X215" s="3" t="s">
        <v>91</v>
      </c>
      <c r="Y215" s="3" t="s">
        <v>91</v>
      </c>
    </row>
    <row r="216" spans="1:25">
      <c r="A216" s="1" t="s">
        <v>9147</v>
      </c>
      <c r="B216" s="2">
        <v>45588</v>
      </c>
      <c r="C216" s="9" t="s">
        <v>835</v>
      </c>
      <c r="D216" s="3">
        <v>101994</v>
      </c>
      <c r="E216" s="2">
        <v>45931</v>
      </c>
      <c r="F216" s="2">
        <v>46660</v>
      </c>
      <c r="G216" s="3"/>
      <c r="H216" s="3" t="s">
        <v>93</v>
      </c>
      <c r="I216" s="3" t="s">
        <v>485</v>
      </c>
      <c r="J216" s="3">
        <v>4</v>
      </c>
      <c r="K216" s="4" t="s">
        <v>9148</v>
      </c>
      <c r="L216" s="4" t="s">
        <v>2147</v>
      </c>
      <c r="M216" s="4" t="s">
        <v>3446</v>
      </c>
      <c r="P216" s="4" t="s">
        <v>9149</v>
      </c>
      <c r="Q216" s="9" t="s">
        <v>9150</v>
      </c>
      <c r="R216" s="4" t="s">
        <v>9151</v>
      </c>
      <c r="S216" s="4" t="s">
        <v>87</v>
      </c>
      <c r="T216" s="1">
        <v>99515</v>
      </c>
      <c r="U216" s="4" t="s">
        <v>9152</v>
      </c>
      <c r="V216" s="4" t="s">
        <v>87</v>
      </c>
      <c r="W216" s="1">
        <v>99515</v>
      </c>
      <c r="X216" s="3" t="s">
        <v>91</v>
      </c>
      <c r="Y216" s="3" t="s">
        <v>91</v>
      </c>
    </row>
    <row r="217" spans="1:25">
      <c r="A217" s="1" t="s">
        <v>9153</v>
      </c>
      <c r="B217" s="2">
        <v>41040</v>
      </c>
      <c r="C217" s="9" t="s">
        <v>5334</v>
      </c>
      <c r="D217" s="3">
        <v>100604</v>
      </c>
      <c r="E217" s="2">
        <v>45413</v>
      </c>
      <c r="F217" s="2">
        <v>46142</v>
      </c>
      <c r="G217" s="3"/>
      <c r="H217" s="3" t="s">
        <v>93</v>
      </c>
      <c r="I217" s="3" t="s">
        <v>94</v>
      </c>
      <c r="J217" s="3">
        <v>12</v>
      </c>
      <c r="K217" s="4" t="s">
        <v>9154</v>
      </c>
      <c r="L217" s="4" t="s">
        <v>219</v>
      </c>
      <c r="M217" s="4" t="s">
        <v>9155</v>
      </c>
      <c r="N217" s="4" t="s">
        <v>9156</v>
      </c>
      <c r="O217" s="4" t="s">
        <v>9157</v>
      </c>
      <c r="P217" s="4" t="s">
        <v>9158</v>
      </c>
      <c r="Q217" s="27" t="s">
        <v>9159</v>
      </c>
      <c r="R217" s="4" t="s">
        <v>9160</v>
      </c>
      <c r="S217" s="4" t="s">
        <v>238</v>
      </c>
      <c r="T217" s="1" t="s">
        <v>241</v>
      </c>
      <c r="U217" s="4" t="s">
        <v>9161</v>
      </c>
      <c r="V217" s="4" t="s">
        <v>238</v>
      </c>
      <c r="W217" s="1" t="s">
        <v>239</v>
      </c>
      <c r="X217" s="3" t="s">
        <v>90</v>
      </c>
      <c r="Y217" s="3" t="s">
        <v>91</v>
      </c>
    </row>
    <row r="218" spans="1:25">
      <c r="A218" s="1" t="s">
        <v>9162</v>
      </c>
      <c r="B218" s="2">
        <v>37109</v>
      </c>
      <c r="C218" s="9" t="s">
        <v>5334</v>
      </c>
      <c r="D218" s="3">
        <v>196</v>
      </c>
      <c r="E218" s="2">
        <v>45413</v>
      </c>
      <c r="F218" s="2">
        <v>46142</v>
      </c>
      <c r="G218" s="3"/>
      <c r="H218" s="3" t="s">
        <v>93</v>
      </c>
      <c r="I218" s="3" t="s">
        <v>485</v>
      </c>
      <c r="J218" s="3">
        <v>5</v>
      </c>
      <c r="K218" s="4" t="s">
        <v>9163</v>
      </c>
      <c r="L218" s="4" t="s">
        <v>219</v>
      </c>
      <c r="M218" s="4" t="s">
        <v>9155</v>
      </c>
      <c r="N218" s="4" t="s">
        <v>9156</v>
      </c>
      <c r="O218" s="4" t="s">
        <v>9157</v>
      </c>
      <c r="P218" s="4" t="s">
        <v>9164</v>
      </c>
      <c r="Q218" s="4" t="s">
        <v>9165</v>
      </c>
      <c r="R218" s="4" t="s">
        <v>9166</v>
      </c>
      <c r="S218" s="4" t="s">
        <v>104</v>
      </c>
      <c r="T218" s="1" t="s">
        <v>105</v>
      </c>
      <c r="U218" s="4" t="s">
        <v>9161</v>
      </c>
      <c r="V218" s="4" t="s">
        <v>238</v>
      </c>
      <c r="W218" s="1" t="s">
        <v>239</v>
      </c>
      <c r="X218" s="3" t="s">
        <v>91</v>
      </c>
      <c r="Y218" s="3" t="s">
        <v>90</v>
      </c>
    </row>
    <row r="219" spans="1:25">
      <c r="A219" s="1" t="s">
        <v>9167</v>
      </c>
      <c r="B219" s="2">
        <v>38099</v>
      </c>
      <c r="C219" s="9" t="s">
        <v>5334</v>
      </c>
      <c r="D219" s="3">
        <v>268</v>
      </c>
      <c r="E219" s="2">
        <v>45413</v>
      </c>
      <c r="F219" s="2">
        <v>46142</v>
      </c>
      <c r="G219" s="3"/>
      <c r="H219" s="3" t="s">
        <v>93</v>
      </c>
      <c r="I219" s="3" t="s">
        <v>94</v>
      </c>
      <c r="J219" s="3">
        <v>5</v>
      </c>
      <c r="K219" s="4" t="s">
        <v>9163</v>
      </c>
      <c r="L219" s="4" t="s">
        <v>219</v>
      </c>
      <c r="M219" s="4" t="s">
        <v>9155</v>
      </c>
      <c r="N219" s="4" t="s">
        <v>9156</v>
      </c>
      <c r="O219" s="4" t="s">
        <v>9157</v>
      </c>
      <c r="P219" s="4" t="s">
        <v>9164</v>
      </c>
      <c r="Q219" s="4" t="s">
        <v>9165</v>
      </c>
      <c r="R219" s="4" t="s">
        <v>9168</v>
      </c>
      <c r="S219" s="4" t="s">
        <v>238</v>
      </c>
      <c r="T219" s="1" t="s">
        <v>241</v>
      </c>
      <c r="U219" s="4" t="s">
        <v>9161</v>
      </c>
      <c r="V219" s="4" t="s">
        <v>238</v>
      </c>
      <c r="W219" s="1" t="s">
        <v>239</v>
      </c>
      <c r="X219" s="3" t="s">
        <v>91</v>
      </c>
      <c r="Y219" s="3" t="s">
        <v>90</v>
      </c>
    </row>
    <row r="220" spans="1:25">
      <c r="A220" s="1" t="s">
        <v>9169</v>
      </c>
      <c r="B220" s="2">
        <v>39344</v>
      </c>
      <c r="C220" s="9" t="s">
        <v>5334</v>
      </c>
      <c r="D220" s="3">
        <v>100649</v>
      </c>
      <c r="E220" s="2">
        <v>45413</v>
      </c>
      <c r="F220" s="2">
        <v>46142</v>
      </c>
      <c r="G220" s="3"/>
      <c r="H220" s="3" t="s">
        <v>93</v>
      </c>
      <c r="I220" s="3" t="s">
        <v>94</v>
      </c>
      <c r="J220" s="3">
        <v>5</v>
      </c>
      <c r="K220" s="4" t="s">
        <v>9163</v>
      </c>
      <c r="L220" s="4" t="s">
        <v>219</v>
      </c>
      <c r="M220" s="4" t="s">
        <v>9155</v>
      </c>
      <c r="N220" s="4" t="s">
        <v>9156</v>
      </c>
      <c r="O220" s="4" t="s">
        <v>9157</v>
      </c>
      <c r="P220" s="4" t="s">
        <v>9164</v>
      </c>
      <c r="Q220" s="4" t="s">
        <v>9165</v>
      </c>
      <c r="R220" s="4" t="s">
        <v>9170</v>
      </c>
      <c r="S220" s="4" t="s">
        <v>238</v>
      </c>
      <c r="T220" s="1" t="s">
        <v>241</v>
      </c>
      <c r="U220" s="4" t="s">
        <v>9161</v>
      </c>
      <c r="V220" s="4" t="s">
        <v>238</v>
      </c>
      <c r="W220" s="1" t="s">
        <v>239</v>
      </c>
      <c r="X220" s="3" t="s">
        <v>91</v>
      </c>
      <c r="Y220" s="3" t="s">
        <v>90</v>
      </c>
    </row>
    <row r="221" spans="1:25">
      <c r="A221" s="1" t="s">
        <v>9171</v>
      </c>
      <c r="B221" s="2">
        <v>44958</v>
      </c>
      <c r="C221" s="9" t="s">
        <v>6574</v>
      </c>
      <c r="D221" s="3">
        <v>101528</v>
      </c>
      <c r="E221" s="2">
        <v>45323</v>
      </c>
      <c r="F221" s="2">
        <v>46053</v>
      </c>
      <c r="G221" s="3"/>
      <c r="H221" s="3" t="s">
        <v>93</v>
      </c>
      <c r="I221" s="3" t="s">
        <v>485</v>
      </c>
      <c r="J221" s="3">
        <v>5</v>
      </c>
      <c r="K221" s="4" t="s">
        <v>9172</v>
      </c>
      <c r="L221" s="4" t="s">
        <v>6146</v>
      </c>
      <c r="M221" s="4" t="s">
        <v>944</v>
      </c>
      <c r="N221" s="4" t="s">
        <v>9173</v>
      </c>
      <c r="O221" s="4" t="s">
        <v>9174</v>
      </c>
      <c r="Q221" s="4" t="s">
        <v>9175</v>
      </c>
      <c r="R221" s="4" t="s">
        <v>2016</v>
      </c>
      <c r="S221" s="4" t="s">
        <v>87</v>
      </c>
      <c r="T221" s="1" t="s">
        <v>154</v>
      </c>
      <c r="U221" s="4" t="s">
        <v>9176</v>
      </c>
      <c r="V221" s="4" t="s">
        <v>87</v>
      </c>
      <c r="W221" s="1" t="s">
        <v>474</v>
      </c>
      <c r="X221" s="3" t="s">
        <v>91</v>
      </c>
      <c r="Y221" s="3" t="s">
        <v>91</v>
      </c>
    </row>
    <row r="222" spans="1:25">
      <c r="A222" s="1" t="s">
        <v>9177</v>
      </c>
      <c r="B222" s="2">
        <v>44958</v>
      </c>
      <c r="C222" s="9" t="s">
        <v>6574</v>
      </c>
      <c r="D222" s="3">
        <v>101529</v>
      </c>
      <c r="E222" s="2">
        <v>45323</v>
      </c>
      <c r="F222" s="2">
        <v>46053</v>
      </c>
      <c r="G222" s="3"/>
      <c r="H222" s="3" t="s">
        <v>93</v>
      </c>
      <c r="I222" s="3" t="s">
        <v>485</v>
      </c>
      <c r="J222" s="3">
        <v>5</v>
      </c>
      <c r="K222" s="4" t="s">
        <v>9178</v>
      </c>
      <c r="L222" s="4" t="s">
        <v>6146</v>
      </c>
      <c r="M222" s="4" t="s">
        <v>944</v>
      </c>
      <c r="N222" s="4" t="s">
        <v>9179</v>
      </c>
      <c r="O222" s="4" t="s">
        <v>7073</v>
      </c>
      <c r="Q222" s="4" t="s">
        <v>9175</v>
      </c>
      <c r="R222" s="4" t="s">
        <v>2020</v>
      </c>
      <c r="S222" s="4" t="s">
        <v>87</v>
      </c>
      <c r="T222" s="1" t="s">
        <v>154</v>
      </c>
      <c r="U222" s="4" t="s">
        <v>9176</v>
      </c>
      <c r="V222" s="4" t="s">
        <v>87</v>
      </c>
      <c r="W222" s="1" t="s">
        <v>474</v>
      </c>
      <c r="X222" s="3" t="s">
        <v>91</v>
      </c>
      <c r="Y222" s="3" t="s">
        <v>91</v>
      </c>
    </row>
    <row r="223" spans="1:25">
      <c r="A223" s="1" t="s">
        <v>9180</v>
      </c>
      <c r="B223" s="2">
        <v>44841</v>
      </c>
      <c r="C223" t="s">
        <v>2762</v>
      </c>
      <c r="D223" s="3">
        <v>101507</v>
      </c>
      <c r="E223" s="2">
        <v>45566</v>
      </c>
      <c r="F223" s="2">
        <v>46295</v>
      </c>
      <c r="G223" s="2"/>
      <c r="H223" s="3" t="s">
        <v>93</v>
      </c>
      <c r="I223" s="3" t="s">
        <v>74</v>
      </c>
      <c r="J223" s="3">
        <v>2</v>
      </c>
      <c r="K223" s="4" t="s">
        <v>9181</v>
      </c>
      <c r="L223" s="4" t="s">
        <v>6797</v>
      </c>
      <c r="M223" s="4" t="s">
        <v>6798</v>
      </c>
      <c r="P223" s="4" t="s">
        <v>9182</v>
      </c>
      <c r="Q223" s="4" t="s">
        <v>9183</v>
      </c>
      <c r="R223" s="4" t="s">
        <v>9184</v>
      </c>
      <c r="S223" s="4" t="s">
        <v>87</v>
      </c>
      <c r="T223" s="1" t="s">
        <v>474</v>
      </c>
      <c r="U223" s="4" t="s">
        <v>9184</v>
      </c>
      <c r="V223" s="4" t="s">
        <v>87</v>
      </c>
      <c r="W223" s="1" t="s">
        <v>474</v>
      </c>
      <c r="X223" s="3" t="s">
        <v>91</v>
      </c>
      <c r="Y223" s="3" t="s">
        <v>91</v>
      </c>
    </row>
    <row r="224" spans="1:25">
      <c r="A224" s="1" t="s">
        <v>9185</v>
      </c>
      <c r="B224" s="2">
        <v>45089</v>
      </c>
      <c r="C224" s="9" t="s">
        <v>2762</v>
      </c>
      <c r="D224" s="3">
        <v>101554</v>
      </c>
      <c r="E224" s="2">
        <v>45474</v>
      </c>
      <c r="F224" s="2">
        <v>46203</v>
      </c>
      <c r="G224" s="3"/>
      <c r="H224" s="3" t="s">
        <v>93</v>
      </c>
      <c r="I224" s="3" t="s">
        <v>485</v>
      </c>
      <c r="J224" s="3">
        <v>5</v>
      </c>
      <c r="K224" s="4" t="s">
        <v>9185</v>
      </c>
      <c r="L224" s="4" t="s">
        <v>8962</v>
      </c>
      <c r="M224" s="4" t="s">
        <v>1738</v>
      </c>
      <c r="Q224" s="9" t="s">
        <v>9186</v>
      </c>
      <c r="R224" s="4" t="s">
        <v>9187</v>
      </c>
      <c r="S224" s="4" t="s">
        <v>238</v>
      </c>
      <c r="T224" s="1" t="s">
        <v>241</v>
      </c>
      <c r="U224" s="4" t="s">
        <v>9187</v>
      </c>
      <c r="V224" s="4" t="s">
        <v>238</v>
      </c>
      <c r="W224" s="1" t="s">
        <v>241</v>
      </c>
      <c r="X224" s="3" t="s">
        <v>91</v>
      </c>
      <c r="Y224" s="3" t="s">
        <v>91</v>
      </c>
    </row>
    <row r="225" spans="1:25">
      <c r="A225" s="1" t="s">
        <v>9188</v>
      </c>
      <c r="B225" s="2">
        <v>45574</v>
      </c>
      <c r="C225" s="52" t="s">
        <v>8519</v>
      </c>
      <c r="D225" s="3">
        <v>101991</v>
      </c>
      <c r="E225" s="2">
        <v>45931</v>
      </c>
      <c r="F225" s="2">
        <v>46660</v>
      </c>
      <c r="G225" s="3"/>
      <c r="H225" s="3" t="s">
        <v>93</v>
      </c>
      <c r="I225" s="3" t="s">
        <v>74</v>
      </c>
      <c r="J225" s="3">
        <v>5</v>
      </c>
      <c r="K225" s="4" t="s">
        <v>9188</v>
      </c>
      <c r="L225" s="4" t="s">
        <v>6490</v>
      </c>
      <c r="M225" s="4" t="s">
        <v>9189</v>
      </c>
      <c r="P225" s="4" t="s">
        <v>9190</v>
      </c>
      <c r="Q225" s="34" t="s">
        <v>9191</v>
      </c>
      <c r="R225" s="4" t="s">
        <v>4332</v>
      </c>
      <c r="S225" s="4" t="s">
        <v>87</v>
      </c>
      <c r="T225" s="1" t="s">
        <v>154</v>
      </c>
      <c r="U225" s="4" t="s">
        <v>9192</v>
      </c>
      <c r="V225" s="4" t="s">
        <v>87</v>
      </c>
      <c r="W225" s="1" t="s">
        <v>2704</v>
      </c>
      <c r="X225" s="3" t="s">
        <v>90</v>
      </c>
      <c r="Y225" s="3" t="s">
        <v>91</v>
      </c>
    </row>
    <row r="226" spans="1:25">
      <c r="A226" s="1" t="s">
        <v>2021</v>
      </c>
      <c r="B226" s="2">
        <v>44104</v>
      </c>
      <c r="C226" s="9" t="s">
        <v>8366</v>
      </c>
      <c r="D226" s="3">
        <v>101414</v>
      </c>
      <c r="E226" s="2">
        <v>45931</v>
      </c>
      <c r="F226" s="2">
        <v>46660</v>
      </c>
      <c r="G226" s="3"/>
      <c r="H226" s="3" t="s">
        <v>93</v>
      </c>
      <c r="I226" s="3" t="s">
        <v>94</v>
      </c>
      <c r="J226" s="3">
        <v>5</v>
      </c>
      <c r="K226" s="4" t="s">
        <v>9193</v>
      </c>
      <c r="L226" s="4" t="s">
        <v>4467</v>
      </c>
      <c r="M226" s="4" t="s">
        <v>9194</v>
      </c>
      <c r="Q226" s="27" t="s">
        <v>9196</v>
      </c>
      <c r="R226" s="4" t="s">
        <v>9197</v>
      </c>
      <c r="S226" s="4" t="s">
        <v>87</v>
      </c>
      <c r="T226" s="1" t="s">
        <v>154</v>
      </c>
      <c r="U226" s="4" t="s">
        <v>9197</v>
      </c>
      <c r="V226" s="4" t="s">
        <v>87</v>
      </c>
      <c r="W226" s="1" t="s">
        <v>154</v>
      </c>
      <c r="X226" s="3" t="s">
        <v>91</v>
      </c>
      <c r="Y226" s="3" t="s">
        <v>91</v>
      </c>
    </row>
    <row r="227" spans="1:25">
      <c r="A227" s="1" t="s">
        <v>9198</v>
      </c>
      <c r="B227" s="2">
        <v>44748</v>
      </c>
      <c r="C227" s="52" t="s">
        <v>8519</v>
      </c>
      <c r="D227" s="3">
        <v>101498</v>
      </c>
      <c r="E227" s="2">
        <v>45926</v>
      </c>
      <c r="F227" s="2">
        <v>46568</v>
      </c>
      <c r="G227" s="3"/>
      <c r="H227" s="3" t="s">
        <v>93</v>
      </c>
      <c r="I227" s="3" t="s">
        <v>74</v>
      </c>
      <c r="J227" s="3">
        <v>8</v>
      </c>
      <c r="K227" s="4" t="s">
        <v>9199</v>
      </c>
      <c r="L227" s="4" t="s">
        <v>9200</v>
      </c>
      <c r="M227" s="4" t="s">
        <v>9201</v>
      </c>
      <c r="P227" s="4" t="s">
        <v>9202</v>
      </c>
      <c r="Q227" s="4" t="s">
        <v>9203</v>
      </c>
      <c r="R227" s="4" t="s">
        <v>1629</v>
      </c>
      <c r="S227" s="4" t="s">
        <v>87</v>
      </c>
      <c r="T227" s="1" t="s">
        <v>126</v>
      </c>
      <c r="U227" s="4" t="s">
        <v>1629</v>
      </c>
      <c r="V227" s="4" t="s">
        <v>87</v>
      </c>
      <c r="W227" s="1" t="s">
        <v>126</v>
      </c>
      <c r="X227" s="3" t="s">
        <v>90</v>
      </c>
      <c r="Y227" s="3" t="s">
        <v>91</v>
      </c>
    </row>
    <row r="228" spans="1:25">
      <c r="A228" s="1" t="s">
        <v>9705</v>
      </c>
      <c r="B228" s="2">
        <v>44652</v>
      </c>
      <c r="C228" s="9" t="s">
        <v>3850</v>
      </c>
      <c r="D228" s="3">
        <v>101486</v>
      </c>
      <c r="E228" s="2">
        <v>45536</v>
      </c>
      <c r="F228" s="2">
        <v>46234</v>
      </c>
      <c r="G228" s="3"/>
      <c r="H228" s="3" t="s">
        <v>93</v>
      </c>
      <c r="I228" s="3" t="s">
        <v>74</v>
      </c>
      <c r="J228" s="3">
        <v>2</v>
      </c>
      <c r="K228" s="4" t="s">
        <v>9706</v>
      </c>
      <c r="L228" s="4" t="s">
        <v>9226</v>
      </c>
      <c r="M228" s="4" t="s">
        <v>2732</v>
      </c>
      <c r="P228" s="4" t="s">
        <v>9707</v>
      </c>
      <c r="Q228" s="4" t="s">
        <v>9708</v>
      </c>
      <c r="R228" s="4" t="s">
        <v>9709</v>
      </c>
      <c r="S228" s="4" t="s">
        <v>87</v>
      </c>
      <c r="T228" s="1" t="s">
        <v>474</v>
      </c>
      <c r="U228" s="4" t="s">
        <v>9709</v>
      </c>
      <c r="V228" s="4" t="s">
        <v>87</v>
      </c>
      <c r="W228" s="1" t="s">
        <v>474</v>
      </c>
      <c r="X228" s="3" t="s">
        <v>91</v>
      </c>
      <c r="Y228" s="3" t="s">
        <v>91</v>
      </c>
    </row>
    <row r="229" spans="1:25">
      <c r="A229" s="1" t="s">
        <v>9206</v>
      </c>
      <c r="B229" s="2">
        <v>40882</v>
      </c>
      <c r="C229" t="s">
        <v>8336</v>
      </c>
      <c r="D229" s="3">
        <v>100934</v>
      </c>
      <c r="E229" s="2">
        <v>45627</v>
      </c>
      <c r="F229" s="2">
        <v>46356</v>
      </c>
      <c r="G229" s="3"/>
      <c r="H229" s="3" t="s">
        <v>93</v>
      </c>
      <c r="I229" s="3" t="s">
        <v>74</v>
      </c>
      <c r="J229" s="3">
        <v>4</v>
      </c>
      <c r="K229" s="4" t="s">
        <v>9206</v>
      </c>
      <c r="L229" s="4" t="s">
        <v>2116</v>
      </c>
      <c r="M229" s="4" t="s">
        <v>197</v>
      </c>
      <c r="P229" s="4" t="s">
        <v>2118</v>
      </c>
      <c r="Q229" s="4" t="s">
        <v>9207</v>
      </c>
      <c r="R229" s="4" t="s">
        <v>9208</v>
      </c>
      <c r="S229" s="4" t="s">
        <v>87</v>
      </c>
      <c r="T229" s="1" t="s">
        <v>138</v>
      </c>
      <c r="U229" s="4" t="s">
        <v>9208</v>
      </c>
      <c r="V229" s="4" t="s">
        <v>87</v>
      </c>
      <c r="W229" s="1" t="s">
        <v>138</v>
      </c>
      <c r="X229" s="3" t="s">
        <v>91</v>
      </c>
      <c r="Y229" s="3" t="s">
        <v>91</v>
      </c>
    </row>
    <row r="230" spans="1:25">
      <c r="A230" s="74" t="s">
        <v>9209</v>
      </c>
      <c r="B230" s="2">
        <v>38946</v>
      </c>
      <c r="C230" s="9" t="s">
        <v>8231</v>
      </c>
      <c r="D230" s="3">
        <v>100497</v>
      </c>
      <c r="E230" s="2">
        <v>45566</v>
      </c>
      <c r="F230" s="2">
        <v>46295</v>
      </c>
      <c r="G230" s="3"/>
      <c r="H230" s="3" t="s">
        <v>93</v>
      </c>
      <c r="I230" s="3" t="s">
        <v>74</v>
      </c>
      <c r="J230" s="3">
        <v>12</v>
      </c>
      <c r="K230" s="4" t="s">
        <v>2171</v>
      </c>
      <c r="L230" s="4" t="s">
        <v>2156</v>
      </c>
      <c r="M230" s="4" t="s">
        <v>771</v>
      </c>
      <c r="N230" s="4" t="s">
        <v>2159</v>
      </c>
      <c r="O230" s="4" t="s">
        <v>9210</v>
      </c>
      <c r="P230" s="4" t="s">
        <v>2173</v>
      </c>
      <c r="Q230" s="4" t="s">
        <v>2163</v>
      </c>
      <c r="R230" s="4" t="s">
        <v>9211</v>
      </c>
      <c r="S230" s="4" t="s">
        <v>358</v>
      </c>
      <c r="T230" s="1" t="s">
        <v>1524</v>
      </c>
      <c r="U230" s="4" t="s">
        <v>2164</v>
      </c>
      <c r="V230" s="4" t="s">
        <v>358</v>
      </c>
      <c r="W230" s="1" t="s">
        <v>372</v>
      </c>
      <c r="X230" s="3" t="s">
        <v>90</v>
      </c>
      <c r="Y230" s="3" t="s">
        <v>91</v>
      </c>
    </row>
    <row r="231" spans="1:25">
      <c r="A231" s="1" t="s">
        <v>9212</v>
      </c>
      <c r="B231" s="2">
        <v>43312</v>
      </c>
      <c r="C231" t="s">
        <v>8231</v>
      </c>
      <c r="D231" s="3">
        <v>101287</v>
      </c>
      <c r="E231" s="2">
        <v>45870</v>
      </c>
      <c r="F231" s="2">
        <v>46599</v>
      </c>
      <c r="G231" s="3"/>
      <c r="H231" s="3" t="s">
        <v>93</v>
      </c>
      <c r="I231" s="3" t="s">
        <v>74</v>
      </c>
      <c r="J231" s="3">
        <v>4</v>
      </c>
      <c r="K231" s="4" t="s">
        <v>2171</v>
      </c>
      <c r="L231" s="4" t="s">
        <v>2156</v>
      </c>
      <c r="M231" s="4" t="s">
        <v>771</v>
      </c>
      <c r="N231" s="4" t="s">
        <v>2159</v>
      </c>
      <c r="O231" s="4" t="s">
        <v>9210</v>
      </c>
      <c r="P231" s="4" t="s">
        <v>2173</v>
      </c>
      <c r="Q231" s="9" t="s">
        <v>2163</v>
      </c>
      <c r="R231" s="4" t="s">
        <v>9213</v>
      </c>
      <c r="S231" s="4" t="s">
        <v>358</v>
      </c>
      <c r="T231" s="1" t="s">
        <v>1524</v>
      </c>
      <c r="U231" s="4" t="s">
        <v>2164</v>
      </c>
      <c r="V231" s="4" t="s">
        <v>358</v>
      </c>
      <c r="W231" s="1" t="s">
        <v>372</v>
      </c>
      <c r="X231" s="3" t="s">
        <v>91</v>
      </c>
      <c r="Y231" s="3" t="s">
        <v>91</v>
      </c>
    </row>
    <row r="232" spans="1:25">
      <c r="A232" s="1" t="s">
        <v>9214</v>
      </c>
      <c r="B232" s="11">
        <v>45897</v>
      </c>
      <c r="C232" t="s">
        <v>8366</v>
      </c>
      <c r="D232" s="3">
        <v>102064</v>
      </c>
      <c r="E232" s="11">
        <v>45897</v>
      </c>
      <c r="F232" s="11">
        <v>46234</v>
      </c>
      <c r="G232" s="3"/>
      <c r="H232" s="3" t="s">
        <v>73</v>
      </c>
      <c r="I232" s="3" t="s">
        <v>485</v>
      </c>
      <c r="J232" s="3">
        <v>4</v>
      </c>
      <c r="K232" s="4" t="s">
        <v>9214</v>
      </c>
      <c r="L232" s="4" t="s">
        <v>9215</v>
      </c>
      <c r="M232" s="4" t="s">
        <v>9216</v>
      </c>
      <c r="N232" s="4" t="s">
        <v>9218</v>
      </c>
      <c r="O232" s="4" t="s">
        <v>9219</v>
      </c>
      <c r="Q232" s="35" t="s">
        <v>9220</v>
      </c>
      <c r="R232" s="4" t="s">
        <v>9221</v>
      </c>
      <c r="S232" s="4" t="s">
        <v>8401</v>
      </c>
      <c r="T232" s="1">
        <v>99508</v>
      </c>
      <c r="U232" s="4" t="s">
        <v>9221</v>
      </c>
      <c r="V232" s="4" t="s">
        <v>87</v>
      </c>
      <c r="W232" s="1">
        <v>99508</v>
      </c>
      <c r="X232" s="3" t="s">
        <v>90</v>
      </c>
      <c r="Y232" s="3" t="s">
        <v>91</v>
      </c>
    </row>
    <row r="233" spans="1:25">
      <c r="A233" s="1" t="s">
        <v>9222</v>
      </c>
      <c r="B233" s="2">
        <v>41334</v>
      </c>
      <c r="C233" s="83" t="s">
        <v>8519</v>
      </c>
      <c r="D233" s="3">
        <v>101001</v>
      </c>
      <c r="E233" s="2">
        <v>45597</v>
      </c>
      <c r="F233" s="2">
        <v>46326</v>
      </c>
      <c r="G233" s="3"/>
      <c r="H233" s="3" t="s">
        <v>93</v>
      </c>
      <c r="I233" s="3" t="s">
        <v>74</v>
      </c>
      <c r="J233" s="3">
        <v>5</v>
      </c>
      <c r="K233" s="4" t="s">
        <v>9223</v>
      </c>
      <c r="L233" s="4" t="s">
        <v>9224</v>
      </c>
      <c r="M233" s="4" t="s">
        <v>9225</v>
      </c>
      <c r="P233" s="4" t="s">
        <v>9227</v>
      </c>
      <c r="Q233" s="4" t="s">
        <v>9228</v>
      </c>
      <c r="R233" s="4" t="s">
        <v>9229</v>
      </c>
      <c r="S233" s="4" t="s">
        <v>87</v>
      </c>
      <c r="T233" s="1" t="s">
        <v>272</v>
      </c>
      <c r="U233" s="4" t="s">
        <v>9229</v>
      </c>
      <c r="V233" s="4" t="s">
        <v>87</v>
      </c>
      <c r="W233" s="1" t="s">
        <v>272</v>
      </c>
      <c r="X233" s="3" t="s">
        <v>91</v>
      </c>
      <c r="Y233" s="3" t="s">
        <v>91</v>
      </c>
    </row>
    <row r="234" spans="1:25">
      <c r="A234" s="1" t="s">
        <v>9230</v>
      </c>
      <c r="B234" s="2">
        <v>43647</v>
      </c>
      <c r="C234" s="9" t="s">
        <v>8366</v>
      </c>
      <c r="D234" s="3">
        <v>101333</v>
      </c>
      <c r="E234" s="2">
        <v>45536</v>
      </c>
      <c r="F234" s="2">
        <v>46265</v>
      </c>
      <c r="G234" s="3"/>
      <c r="H234" s="3" t="s">
        <v>93</v>
      </c>
      <c r="I234" s="3" t="s">
        <v>74</v>
      </c>
      <c r="J234" s="3">
        <v>2</v>
      </c>
      <c r="K234" s="4" t="s">
        <v>9223</v>
      </c>
      <c r="L234" s="4" t="s">
        <v>9224</v>
      </c>
      <c r="M234" s="4" t="s">
        <v>9225</v>
      </c>
      <c r="Q234" s="4" t="s">
        <v>9228</v>
      </c>
      <c r="R234" s="4" t="s">
        <v>9231</v>
      </c>
      <c r="S234" s="4" t="s">
        <v>87</v>
      </c>
      <c r="T234" s="1" t="s">
        <v>385</v>
      </c>
      <c r="U234" s="4" t="s">
        <v>9231</v>
      </c>
      <c r="V234" s="4" t="s">
        <v>87</v>
      </c>
      <c r="W234" s="1" t="s">
        <v>385</v>
      </c>
      <c r="X234" s="3" t="s">
        <v>91</v>
      </c>
      <c r="Y234" s="3" t="s">
        <v>91</v>
      </c>
    </row>
    <row r="235" spans="1:25">
      <c r="A235" s="1" t="s">
        <v>9232</v>
      </c>
      <c r="B235" s="2">
        <v>44063</v>
      </c>
      <c r="C235" s="9" t="s">
        <v>8366</v>
      </c>
      <c r="D235" s="3">
        <v>101407</v>
      </c>
      <c r="E235" s="2">
        <v>45833</v>
      </c>
      <c r="F235" s="2">
        <v>46234</v>
      </c>
      <c r="G235" s="3"/>
      <c r="H235" s="3" t="s">
        <v>93</v>
      </c>
      <c r="I235" s="3" t="s">
        <v>74</v>
      </c>
      <c r="J235" s="3">
        <v>2</v>
      </c>
      <c r="K235" s="4" t="s">
        <v>9233</v>
      </c>
      <c r="L235" s="4" t="s">
        <v>9234</v>
      </c>
      <c r="M235" s="4" t="s">
        <v>2820</v>
      </c>
      <c r="Q235" s="4" t="s">
        <v>9236</v>
      </c>
      <c r="R235" s="4" t="s">
        <v>9237</v>
      </c>
      <c r="S235" s="4" t="s">
        <v>87</v>
      </c>
      <c r="T235" s="1" t="s">
        <v>126</v>
      </c>
      <c r="U235" s="4" t="s">
        <v>9238</v>
      </c>
      <c r="V235" s="4" t="s">
        <v>87</v>
      </c>
      <c r="W235" s="1">
        <v>99502</v>
      </c>
      <c r="X235" s="3" t="s">
        <v>91</v>
      </c>
      <c r="Y235" s="3" t="s">
        <v>91</v>
      </c>
    </row>
    <row r="236" spans="1:25">
      <c r="A236" s="1" t="s">
        <v>9239</v>
      </c>
      <c r="B236" s="2">
        <v>44607</v>
      </c>
      <c r="C236" s="9" t="s">
        <v>8366</v>
      </c>
      <c r="D236" s="3">
        <v>101478</v>
      </c>
      <c r="E236" s="2">
        <v>45834</v>
      </c>
      <c r="F236" s="2">
        <v>46418</v>
      </c>
      <c r="G236" s="3"/>
      <c r="H236" s="3" t="s">
        <v>93</v>
      </c>
      <c r="I236" s="3" t="s">
        <v>74</v>
      </c>
      <c r="J236" s="3">
        <v>4</v>
      </c>
      <c r="K236" s="4" t="s">
        <v>9240</v>
      </c>
      <c r="L236" s="4" t="s">
        <v>9235</v>
      </c>
      <c r="M236" s="4" t="s">
        <v>8123</v>
      </c>
      <c r="N236" s="4" t="s">
        <v>9241</v>
      </c>
      <c r="O236" s="4" t="s">
        <v>9242</v>
      </c>
      <c r="P236" s="4" t="s">
        <v>9243</v>
      </c>
      <c r="Q236" s="4" t="s">
        <v>9244</v>
      </c>
      <c r="R236" s="4" t="s">
        <v>9245</v>
      </c>
      <c r="S236" s="4" t="s">
        <v>87</v>
      </c>
      <c r="T236" s="1" t="s">
        <v>385</v>
      </c>
      <c r="U236" s="4" t="s">
        <v>9246</v>
      </c>
      <c r="V236" s="4" t="s">
        <v>87</v>
      </c>
      <c r="W236" s="1">
        <v>99508</v>
      </c>
      <c r="X236" s="3" t="s">
        <v>90</v>
      </c>
      <c r="Y236" s="3" t="s">
        <v>91</v>
      </c>
    </row>
    <row r="237" spans="1:25">
      <c r="A237" s="1" t="s">
        <v>9247</v>
      </c>
      <c r="B237" s="2">
        <v>40321</v>
      </c>
      <c r="C237" s="9" t="s">
        <v>5334</v>
      </c>
      <c r="D237" s="3">
        <v>100848</v>
      </c>
      <c r="E237" s="2">
        <v>45505</v>
      </c>
      <c r="F237" s="2">
        <v>46234</v>
      </c>
      <c r="G237" s="3"/>
      <c r="H237" s="3" t="s">
        <v>93</v>
      </c>
      <c r="I237" s="3" t="s">
        <v>94</v>
      </c>
      <c r="J237" s="3">
        <v>5</v>
      </c>
      <c r="K237" s="4" t="s">
        <v>9248</v>
      </c>
      <c r="L237" s="4" t="s">
        <v>9249</v>
      </c>
      <c r="M237" s="4" t="s">
        <v>3474</v>
      </c>
      <c r="P237" s="4" t="s">
        <v>9250</v>
      </c>
      <c r="Q237" s="27" t="s">
        <v>9251</v>
      </c>
      <c r="R237" s="4" t="s">
        <v>9252</v>
      </c>
      <c r="S237" s="4" t="s">
        <v>87</v>
      </c>
      <c r="T237" s="1" t="s">
        <v>154</v>
      </c>
      <c r="U237" s="4" t="s">
        <v>9253</v>
      </c>
      <c r="V237" s="4" t="s">
        <v>87</v>
      </c>
      <c r="W237" s="1" t="s">
        <v>88</v>
      </c>
      <c r="X237" s="3" t="s">
        <v>91</v>
      </c>
      <c r="Y237" s="3" t="s">
        <v>91</v>
      </c>
    </row>
    <row r="238" spans="1:25">
      <c r="A238" s="1" t="s">
        <v>9254</v>
      </c>
      <c r="B238" s="2">
        <v>42772</v>
      </c>
      <c r="C238" s="9" t="s">
        <v>5334</v>
      </c>
      <c r="D238" s="3">
        <v>101220</v>
      </c>
      <c r="E238" s="2">
        <v>45627</v>
      </c>
      <c r="F238" s="2">
        <v>46356</v>
      </c>
      <c r="G238" s="3"/>
      <c r="H238" s="3" t="s">
        <v>93</v>
      </c>
      <c r="I238" s="3" t="s">
        <v>94</v>
      </c>
      <c r="J238" s="3">
        <v>5</v>
      </c>
      <c r="K238" s="4" t="s">
        <v>9255</v>
      </c>
      <c r="L238" s="4" t="s">
        <v>9249</v>
      </c>
      <c r="M238" s="4" t="s">
        <v>3474</v>
      </c>
      <c r="P238" s="4" t="s">
        <v>9250</v>
      </c>
      <c r="Q238" s="4" t="s">
        <v>9251</v>
      </c>
      <c r="R238" s="4" t="s">
        <v>9256</v>
      </c>
      <c r="S238" s="4" t="s">
        <v>87</v>
      </c>
      <c r="T238" s="1" t="s">
        <v>154</v>
      </c>
      <c r="U238" s="4" t="s">
        <v>9257</v>
      </c>
      <c r="V238" s="4" t="s">
        <v>87</v>
      </c>
      <c r="W238" s="1" t="s">
        <v>88</v>
      </c>
      <c r="X238" s="3" t="s">
        <v>90</v>
      </c>
      <c r="Y238" s="3" t="s">
        <v>91</v>
      </c>
    </row>
    <row r="239" spans="1:25">
      <c r="A239" s="1" t="s">
        <v>9456</v>
      </c>
      <c r="B239" s="11">
        <v>45791</v>
      </c>
      <c r="C239" s="9" t="s">
        <v>3850</v>
      </c>
      <c r="D239" s="3">
        <v>102031</v>
      </c>
      <c r="E239" s="11">
        <v>45895</v>
      </c>
      <c r="F239" s="11">
        <v>46142</v>
      </c>
      <c r="G239" s="3"/>
      <c r="H239" s="3" t="s">
        <v>73</v>
      </c>
      <c r="I239" s="3" t="s">
        <v>485</v>
      </c>
      <c r="J239" s="3">
        <v>5</v>
      </c>
      <c r="K239" s="4" t="s">
        <v>9457</v>
      </c>
      <c r="L239" s="4" t="s">
        <v>9375</v>
      </c>
      <c r="M239" s="4" t="s">
        <v>3206</v>
      </c>
      <c r="P239" s="4" t="s">
        <v>9458</v>
      </c>
      <c r="Q239" s="9" t="s">
        <v>9459</v>
      </c>
      <c r="R239" s="4" t="s">
        <v>9460</v>
      </c>
      <c r="S239" s="4" t="s">
        <v>87</v>
      </c>
      <c r="T239" s="1">
        <v>99515</v>
      </c>
      <c r="U239" s="4" t="s">
        <v>9461</v>
      </c>
      <c r="V239" s="4" t="s">
        <v>87</v>
      </c>
      <c r="W239" s="1">
        <v>99516</v>
      </c>
      <c r="X239" s="3" t="s">
        <v>91</v>
      </c>
      <c r="Y239" s="3" t="s">
        <v>91</v>
      </c>
    </row>
    <row r="240" spans="1:25">
      <c r="A240" s="1" t="s">
        <v>9260</v>
      </c>
      <c r="B240" s="2">
        <v>44180</v>
      </c>
      <c r="C240" s="52" t="s">
        <v>8519</v>
      </c>
      <c r="D240" s="3">
        <v>101427</v>
      </c>
      <c r="E240" s="2">
        <v>45627</v>
      </c>
      <c r="F240" s="2">
        <v>46356</v>
      </c>
      <c r="G240" s="3"/>
      <c r="H240" s="3" t="s">
        <v>93</v>
      </c>
      <c r="I240" s="3" t="s">
        <v>74</v>
      </c>
      <c r="J240" s="3">
        <v>2</v>
      </c>
      <c r="K240" s="4" t="s">
        <v>9261</v>
      </c>
      <c r="L240" s="4" t="s">
        <v>9262</v>
      </c>
      <c r="M240" s="4" t="s">
        <v>6542</v>
      </c>
      <c r="P240" s="4" t="s">
        <v>9263</v>
      </c>
      <c r="Q240" s="4" t="s">
        <v>9264</v>
      </c>
      <c r="R240" s="4" t="s">
        <v>9265</v>
      </c>
      <c r="S240" s="4" t="s">
        <v>87</v>
      </c>
      <c r="T240" s="1" t="s">
        <v>474</v>
      </c>
      <c r="U240" s="4" t="s">
        <v>9266</v>
      </c>
      <c r="V240" s="4" t="s">
        <v>87</v>
      </c>
      <c r="W240" s="1" t="s">
        <v>790</v>
      </c>
      <c r="X240" s="3" t="s">
        <v>91</v>
      </c>
      <c r="Y240" s="3" t="s">
        <v>91</v>
      </c>
    </row>
    <row r="241" spans="1:25">
      <c r="A241" s="1" t="s">
        <v>9267</v>
      </c>
      <c r="B241" s="2">
        <v>43640</v>
      </c>
      <c r="C241" s="52" t="s">
        <v>8519</v>
      </c>
      <c r="D241" s="3">
        <v>101332</v>
      </c>
      <c r="E241" s="2">
        <v>45627</v>
      </c>
      <c r="F241" s="2">
        <v>46356</v>
      </c>
      <c r="G241" s="3"/>
      <c r="H241" s="3" t="s">
        <v>93</v>
      </c>
      <c r="I241" s="3" t="s">
        <v>74</v>
      </c>
      <c r="J241" s="3">
        <v>5</v>
      </c>
      <c r="K241" s="4" t="s">
        <v>9268</v>
      </c>
      <c r="L241" s="4" t="s">
        <v>9269</v>
      </c>
      <c r="M241" s="4" t="s">
        <v>6542</v>
      </c>
      <c r="N241" s="4" t="s">
        <v>6540</v>
      </c>
      <c r="O241" s="4" t="s">
        <v>299</v>
      </c>
      <c r="P241" s="4" t="s">
        <v>9263</v>
      </c>
      <c r="Q241" s="4" t="s">
        <v>9270</v>
      </c>
      <c r="R241" s="4" t="s">
        <v>7469</v>
      </c>
      <c r="S241" s="4" t="s">
        <v>87</v>
      </c>
      <c r="T241" s="1" t="s">
        <v>154</v>
      </c>
      <c r="U241" s="4" t="s">
        <v>9266</v>
      </c>
      <c r="V241" s="4" t="s">
        <v>9271</v>
      </c>
      <c r="W241" s="1" t="s">
        <v>790</v>
      </c>
      <c r="X241" s="3" t="s">
        <v>90</v>
      </c>
      <c r="Y241" s="3" t="s">
        <v>91</v>
      </c>
    </row>
    <row r="242" spans="1:25">
      <c r="A242" s="1" t="s">
        <v>9272</v>
      </c>
      <c r="B242" s="2">
        <v>45428</v>
      </c>
      <c r="C242" s="52" t="s">
        <v>8519</v>
      </c>
      <c r="D242" s="3">
        <v>101964</v>
      </c>
      <c r="E242" s="2">
        <v>45428</v>
      </c>
      <c r="F242" s="2">
        <v>45747</v>
      </c>
      <c r="G242" s="5">
        <v>46112</v>
      </c>
      <c r="H242" s="3" t="s">
        <v>73</v>
      </c>
      <c r="I242" s="3" t="s">
        <v>485</v>
      </c>
      <c r="J242" s="3">
        <v>2</v>
      </c>
      <c r="K242" s="4" t="s">
        <v>9273</v>
      </c>
      <c r="L242" s="4" t="s">
        <v>8952</v>
      </c>
      <c r="M242" s="4" t="s">
        <v>9274</v>
      </c>
      <c r="P242" s="4" t="s">
        <v>9275</v>
      </c>
      <c r="Q242" s="34" t="s">
        <v>9276</v>
      </c>
      <c r="R242" s="4" t="s">
        <v>9277</v>
      </c>
      <c r="S242" s="4" t="s">
        <v>87</v>
      </c>
      <c r="T242" s="1" t="s">
        <v>154</v>
      </c>
      <c r="U242" s="4" t="s">
        <v>9278</v>
      </c>
      <c r="V242" s="4" t="s">
        <v>87</v>
      </c>
      <c r="W242" s="1" t="s">
        <v>1085</v>
      </c>
      <c r="X242" s="3" t="s">
        <v>91</v>
      </c>
      <c r="Y242" s="3" t="s">
        <v>91</v>
      </c>
    </row>
    <row r="243" spans="1:25">
      <c r="A243" s="1" t="s">
        <v>9279</v>
      </c>
      <c r="B243" s="2">
        <v>42468</v>
      </c>
      <c r="C243" s="52" t="s">
        <v>8519</v>
      </c>
      <c r="D243" s="3">
        <v>101145</v>
      </c>
      <c r="E243" s="2">
        <v>45566</v>
      </c>
      <c r="F243" s="2">
        <v>46295</v>
      </c>
      <c r="G243" s="3"/>
      <c r="H243" s="3" t="s">
        <v>93</v>
      </c>
      <c r="I243" s="3" t="s">
        <v>74</v>
      </c>
      <c r="J243" s="3">
        <v>5</v>
      </c>
      <c r="K243" s="4" t="s">
        <v>9280</v>
      </c>
      <c r="L243" s="4" t="s">
        <v>9281</v>
      </c>
      <c r="M243" s="4" t="s">
        <v>9282</v>
      </c>
      <c r="Q243" s="4" t="s">
        <v>9284</v>
      </c>
      <c r="R243" s="4" t="s">
        <v>3451</v>
      </c>
      <c r="S243" s="4" t="s">
        <v>87</v>
      </c>
      <c r="T243" s="1" t="s">
        <v>154</v>
      </c>
      <c r="U243" s="4" t="s">
        <v>3451</v>
      </c>
      <c r="V243" s="4" t="s">
        <v>87</v>
      </c>
      <c r="W243" s="1" t="s">
        <v>154</v>
      </c>
      <c r="X243" s="3" t="s">
        <v>91</v>
      </c>
      <c r="Y243" s="3" t="s">
        <v>91</v>
      </c>
    </row>
    <row r="244" spans="1:25">
      <c r="A244" s="1" t="s">
        <v>9285</v>
      </c>
      <c r="B244" s="2">
        <v>44568</v>
      </c>
      <c r="C244" s="9" t="s">
        <v>8128</v>
      </c>
      <c r="D244" s="3">
        <v>101475</v>
      </c>
      <c r="E244" s="2">
        <v>45658</v>
      </c>
      <c r="F244" s="2">
        <v>46387</v>
      </c>
      <c r="G244" s="3"/>
      <c r="H244" s="3" t="s">
        <v>93</v>
      </c>
      <c r="I244" s="3" t="s">
        <v>74</v>
      </c>
      <c r="J244" s="3">
        <v>4</v>
      </c>
      <c r="K244" s="4" t="s">
        <v>9286</v>
      </c>
      <c r="L244" s="4" t="s">
        <v>9281</v>
      </c>
      <c r="M244" s="4" t="s">
        <v>9282</v>
      </c>
      <c r="P244" s="4" t="s">
        <v>9283</v>
      </c>
      <c r="Q244" s="4" t="s">
        <v>9284</v>
      </c>
      <c r="R244" s="4" t="s">
        <v>9287</v>
      </c>
      <c r="S244" s="4" t="s">
        <v>87</v>
      </c>
      <c r="T244" s="1" t="s">
        <v>154</v>
      </c>
      <c r="U244" s="4" t="s">
        <v>9288</v>
      </c>
      <c r="V244" s="4" t="s">
        <v>87</v>
      </c>
      <c r="W244" s="1" t="s">
        <v>154</v>
      </c>
      <c r="X244" s="3" t="s">
        <v>90</v>
      </c>
      <c r="Y244" s="3" t="s">
        <v>91</v>
      </c>
    </row>
    <row r="245" spans="1:25" s="26" customFormat="1">
      <c r="A245" s="1" t="s">
        <v>9289</v>
      </c>
      <c r="B245" s="2">
        <v>37761</v>
      </c>
      <c r="C245" s="9" t="s">
        <v>5334</v>
      </c>
      <c r="D245" s="3">
        <v>100306</v>
      </c>
      <c r="E245" s="2">
        <v>45931</v>
      </c>
      <c r="F245" s="2">
        <v>46660</v>
      </c>
      <c r="G245" s="3"/>
      <c r="H245" s="3" t="s">
        <v>93</v>
      </c>
      <c r="I245" s="3" t="s">
        <v>74</v>
      </c>
      <c r="J245" s="3">
        <v>3</v>
      </c>
      <c r="K245" s="4" t="s">
        <v>9290</v>
      </c>
      <c r="L245" s="4" t="s">
        <v>1132</v>
      </c>
      <c r="M245" s="4" t="s">
        <v>2147</v>
      </c>
      <c r="N245" s="4"/>
      <c r="O245" s="4"/>
      <c r="P245" s="4" t="s">
        <v>9291</v>
      </c>
      <c r="Q245" s="4" t="s">
        <v>9292</v>
      </c>
      <c r="R245" s="4" t="s">
        <v>9293</v>
      </c>
      <c r="S245" s="4" t="s">
        <v>87</v>
      </c>
      <c r="T245" s="1" t="s">
        <v>154</v>
      </c>
      <c r="U245" s="4" t="s">
        <v>9293</v>
      </c>
      <c r="V245" s="4" t="s">
        <v>87</v>
      </c>
      <c r="W245" s="1" t="s">
        <v>154</v>
      </c>
      <c r="X245" s="3" t="s">
        <v>91</v>
      </c>
      <c r="Y245" s="3" t="s">
        <v>91</v>
      </c>
    </row>
    <row r="246" spans="1:25">
      <c r="A246" s="1" t="s">
        <v>9294</v>
      </c>
      <c r="B246" s="2">
        <v>42010</v>
      </c>
      <c r="C246" s="9" t="s">
        <v>8128</v>
      </c>
      <c r="D246" s="3">
        <v>101092</v>
      </c>
      <c r="E246" s="2">
        <v>45658</v>
      </c>
      <c r="F246" s="2">
        <v>46387</v>
      </c>
      <c r="G246" s="3"/>
      <c r="H246" s="3" t="s">
        <v>93</v>
      </c>
      <c r="I246" s="3" t="s">
        <v>74</v>
      </c>
      <c r="J246" s="3">
        <v>2</v>
      </c>
      <c r="K246" s="4" t="s">
        <v>9295</v>
      </c>
      <c r="L246" s="4" t="s">
        <v>4979</v>
      </c>
      <c r="M246" s="4" t="s">
        <v>9294</v>
      </c>
      <c r="P246" s="4" t="s">
        <v>9296</v>
      </c>
      <c r="Q246" s="4" t="s">
        <v>9297</v>
      </c>
      <c r="R246" s="4" t="s">
        <v>9298</v>
      </c>
      <c r="S246" s="4" t="s">
        <v>87</v>
      </c>
      <c r="T246" s="1" t="s">
        <v>272</v>
      </c>
      <c r="U246" s="4" t="s">
        <v>9298</v>
      </c>
      <c r="V246" s="4" t="s">
        <v>87</v>
      </c>
      <c r="W246" s="1" t="s">
        <v>272</v>
      </c>
      <c r="X246" s="3" t="s">
        <v>91</v>
      </c>
      <c r="Y246" s="3" t="s">
        <v>91</v>
      </c>
    </row>
    <row r="247" spans="1:25">
      <c r="A247" s="1" t="s">
        <v>9299</v>
      </c>
      <c r="B247" s="2">
        <v>42971</v>
      </c>
      <c r="C247" t="s">
        <v>8336</v>
      </c>
      <c r="D247" s="3">
        <v>101235</v>
      </c>
      <c r="E247" s="2">
        <v>45657</v>
      </c>
      <c r="F247" s="2">
        <v>46265</v>
      </c>
      <c r="G247" s="3"/>
      <c r="H247" s="3" t="s">
        <v>93</v>
      </c>
      <c r="I247" s="3" t="s">
        <v>74</v>
      </c>
      <c r="J247" s="3">
        <v>2</v>
      </c>
      <c r="K247" s="4" t="s">
        <v>9300</v>
      </c>
      <c r="L247" s="4" t="s">
        <v>9301</v>
      </c>
      <c r="M247" s="4" t="s">
        <v>889</v>
      </c>
      <c r="P247" s="4" t="s">
        <v>9302</v>
      </c>
      <c r="Q247" s="4" t="s">
        <v>9303</v>
      </c>
      <c r="R247" s="4" t="s">
        <v>9304</v>
      </c>
      <c r="S247" s="4" t="s">
        <v>84</v>
      </c>
      <c r="T247" s="1" t="s">
        <v>85</v>
      </c>
      <c r="U247" s="4" t="s">
        <v>9304</v>
      </c>
      <c r="V247" s="4" t="s">
        <v>84</v>
      </c>
      <c r="W247" s="1" t="s">
        <v>85</v>
      </c>
      <c r="X247" s="3" t="s">
        <v>91</v>
      </c>
      <c r="Y247" s="3" t="s">
        <v>91</v>
      </c>
    </row>
    <row r="248" spans="1:25">
      <c r="A248" s="1" t="s">
        <v>9730</v>
      </c>
      <c r="B248" s="2">
        <v>45497</v>
      </c>
      <c r="C248" t="s">
        <v>3850</v>
      </c>
      <c r="D248" s="3">
        <v>101976</v>
      </c>
      <c r="E248" s="2">
        <v>45862</v>
      </c>
      <c r="F248" s="2">
        <v>46234</v>
      </c>
      <c r="G248" s="3"/>
      <c r="H248" s="3" t="s">
        <v>73</v>
      </c>
      <c r="I248" s="3" t="s">
        <v>74</v>
      </c>
      <c r="J248" s="3">
        <v>2</v>
      </c>
      <c r="K248" s="4" t="s">
        <v>9730</v>
      </c>
      <c r="L248" s="4" t="s">
        <v>9731</v>
      </c>
      <c r="M248" s="4" t="s">
        <v>9732</v>
      </c>
      <c r="P248" s="4" t="s">
        <v>9733</v>
      </c>
      <c r="Q248" s="9" t="s">
        <v>9734</v>
      </c>
      <c r="R248" s="4" t="s">
        <v>9735</v>
      </c>
      <c r="S248" s="4" t="s">
        <v>87</v>
      </c>
      <c r="T248" s="1" t="s">
        <v>126</v>
      </c>
      <c r="U248" s="4" t="s">
        <v>9735</v>
      </c>
      <c r="V248" s="4" t="s">
        <v>87</v>
      </c>
      <c r="W248" s="1" t="s">
        <v>126</v>
      </c>
      <c r="X248" s="3" t="s">
        <v>91</v>
      </c>
      <c r="Y248" s="3" t="s">
        <v>91</v>
      </c>
    </row>
    <row r="249" spans="1:25">
      <c r="A249" s="1" t="s">
        <v>9307</v>
      </c>
      <c r="B249" s="2">
        <v>44861</v>
      </c>
      <c r="C249" t="s">
        <v>6574</v>
      </c>
      <c r="D249" s="3">
        <v>101514</v>
      </c>
      <c r="E249" s="2">
        <v>45962</v>
      </c>
      <c r="F249" s="2">
        <v>46691</v>
      </c>
      <c r="G249" s="3"/>
      <c r="H249" s="3" t="s">
        <v>93</v>
      </c>
      <c r="I249" s="3" t="s">
        <v>94</v>
      </c>
      <c r="J249" s="3">
        <v>5</v>
      </c>
      <c r="K249" s="4" t="s">
        <v>9308</v>
      </c>
      <c r="L249" s="4" t="s">
        <v>508</v>
      </c>
      <c r="M249" s="4" t="s">
        <v>9309</v>
      </c>
      <c r="N249" s="4" t="s">
        <v>3446</v>
      </c>
      <c r="O249" s="4" t="s">
        <v>4753</v>
      </c>
      <c r="Q249" s="9" t="s">
        <v>9311</v>
      </c>
      <c r="R249" s="4" t="s">
        <v>9312</v>
      </c>
      <c r="S249" s="4" t="s">
        <v>87</v>
      </c>
      <c r="T249" s="1" t="s">
        <v>126</v>
      </c>
      <c r="U249" s="4" t="s">
        <v>9312</v>
      </c>
      <c r="V249" s="4" t="s">
        <v>87</v>
      </c>
      <c r="W249" s="1" t="s">
        <v>126</v>
      </c>
      <c r="X249" s="3" t="s">
        <v>90</v>
      </c>
      <c r="Y249" s="3" t="s">
        <v>91</v>
      </c>
    </row>
    <row r="250" spans="1:25">
      <c r="A250" s="1" t="s">
        <v>9313</v>
      </c>
      <c r="B250" s="2">
        <v>38393</v>
      </c>
      <c r="C250" s="9" t="s">
        <v>8366</v>
      </c>
      <c r="D250" s="3">
        <v>100397</v>
      </c>
      <c r="E250" s="2">
        <v>45717</v>
      </c>
      <c r="F250" s="2">
        <v>46446</v>
      </c>
      <c r="G250" s="3"/>
      <c r="H250" s="3" t="s">
        <v>93</v>
      </c>
      <c r="I250" s="3" t="s">
        <v>94</v>
      </c>
      <c r="J250" s="3">
        <v>5</v>
      </c>
      <c r="K250" s="4" t="s">
        <v>9314</v>
      </c>
      <c r="L250" s="4" t="s">
        <v>954</v>
      </c>
      <c r="M250" s="4" t="s">
        <v>2384</v>
      </c>
      <c r="P250" s="4" t="s">
        <v>9315</v>
      </c>
      <c r="Q250" s="4" t="s">
        <v>8980</v>
      </c>
      <c r="R250" s="4" t="s">
        <v>2391</v>
      </c>
      <c r="S250" s="4" t="s">
        <v>87</v>
      </c>
      <c r="T250" s="1" t="s">
        <v>385</v>
      </c>
      <c r="U250" s="4" t="s">
        <v>2391</v>
      </c>
      <c r="V250" s="4" t="s">
        <v>87</v>
      </c>
      <c r="W250" s="1" t="s">
        <v>385</v>
      </c>
      <c r="X250" s="3" t="s">
        <v>91</v>
      </c>
      <c r="Y250" s="3" t="s">
        <v>91</v>
      </c>
    </row>
    <row r="251" spans="1:25">
      <c r="A251" s="1" t="s">
        <v>9316</v>
      </c>
      <c r="B251" s="2">
        <v>44515</v>
      </c>
      <c r="C251" s="9" t="s">
        <v>8366</v>
      </c>
      <c r="D251" s="3">
        <v>101470</v>
      </c>
      <c r="E251" s="2">
        <v>45627</v>
      </c>
      <c r="F251" s="2">
        <v>46356</v>
      </c>
      <c r="G251" s="3"/>
      <c r="H251" s="3" t="s">
        <v>93</v>
      </c>
      <c r="I251" s="3" t="s">
        <v>74</v>
      </c>
      <c r="J251" s="3">
        <v>3</v>
      </c>
      <c r="K251" s="4" t="s">
        <v>9317</v>
      </c>
      <c r="L251" s="4" t="s">
        <v>9318</v>
      </c>
      <c r="M251" s="4" t="s">
        <v>2754</v>
      </c>
      <c r="N251" s="4" t="s">
        <v>9320</v>
      </c>
      <c r="O251" s="4" t="s">
        <v>9321</v>
      </c>
      <c r="Q251" s="4" t="s">
        <v>9322</v>
      </c>
      <c r="R251" s="4" t="s">
        <v>9323</v>
      </c>
      <c r="S251" s="4" t="s">
        <v>87</v>
      </c>
      <c r="T251" s="1" t="s">
        <v>272</v>
      </c>
      <c r="U251" s="4" t="s">
        <v>9323</v>
      </c>
      <c r="V251" s="4" t="s">
        <v>87</v>
      </c>
      <c r="W251" s="1" t="s">
        <v>272</v>
      </c>
      <c r="X251" s="3" t="s">
        <v>90</v>
      </c>
      <c r="Y251" s="3" t="s">
        <v>91</v>
      </c>
    </row>
    <row r="252" spans="1:25">
      <c r="A252" s="1" t="s">
        <v>9324</v>
      </c>
      <c r="B252" s="2">
        <v>41123</v>
      </c>
      <c r="C252" s="9" t="s">
        <v>8366</v>
      </c>
      <c r="D252" s="3">
        <v>100977</v>
      </c>
      <c r="E252" s="2">
        <v>45870</v>
      </c>
      <c r="F252" s="2">
        <v>46599</v>
      </c>
      <c r="G252" s="3"/>
      <c r="H252" s="3" t="s">
        <v>93</v>
      </c>
      <c r="I252" s="3" t="s">
        <v>74</v>
      </c>
      <c r="J252" s="3">
        <v>5</v>
      </c>
      <c r="K252" s="4" t="s">
        <v>2510</v>
      </c>
      <c r="L252" s="4" t="s">
        <v>2525</v>
      </c>
      <c r="M252" s="4" t="s">
        <v>2512</v>
      </c>
      <c r="P252" s="4" t="s">
        <v>9325</v>
      </c>
      <c r="Q252" s="9" t="s">
        <v>9326</v>
      </c>
      <c r="R252" s="4" t="s">
        <v>9327</v>
      </c>
      <c r="S252" s="4" t="s">
        <v>1157</v>
      </c>
      <c r="T252" s="1" t="s">
        <v>1158</v>
      </c>
      <c r="U252" s="4" t="s">
        <v>2521</v>
      </c>
      <c r="V252" s="4" t="s">
        <v>1157</v>
      </c>
      <c r="W252" s="1" t="s">
        <v>1158</v>
      </c>
      <c r="X252" s="3" t="s">
        <v>91</v>
      </c>
      <c r="Y252" s="3" t="s">
        <v>90</v>
      </c>
    </row>
    <row r="253" spans="1:25">
      <c r="A253" s="1" t="s">
        <v>9328</v>
      </c>
      <c r="B253" s="2">
        <v>43312</v>
      </c>
      <c r="C253" s="9" t="s">
        <v>8336</v>
      </c>
      <c r="D253" s="3">
        <v>101282</v>
      </c>
      <c r="E253" s="2">
        <v>45870</v>
      </c>
      <c r="F253" s="2">
        <v>46599</v>
      </c>
      <c r="G253" s="3"/>
      <c r="H253" s="3" t="s">
        <v>93</v>
      </c>
      <c r="I253" s="3" t="s">
        <v>74</v>
      </c>
      <c r="J253" s="3">
        <v>5</v>
      </c>
      <c r="K253" s="4" t="s">
        <v>7358</v>
      </c>
      <c r="L253" s="4" t="s">
        <v>112</v>
      </c>
      <c r="M253" s="4" t="s">
        <v>7359</v>
      </c>
      <c r="P253" s="4" t="s">
        <v>8637</v>
      </c>
      <c r="Q253" s="9" t="s">
        <v>7364</v>
      </c>
      <c r="R253" s="4" t="s">
        <v>9329</v>
      </c>
      <c r="S253" s="4" t="s">
        <v>104</v>
      </c>
      <c r="T253" s="1" t="s">
        <v>105</v>
      </c>
      <c r="U253" s="4" t="s">
        <v>8639</v>
      </c>
      <c r="V253" s="4" t="s">
        <v>238</v>
      </c>
      <c r="W253" s="1" t="s">
        <v>241</v>
      </c>
      <c r="X253" s="3" t="s">
        <v>91</v>
      </c>
      <c r="Y253" s="3" t="s">
        <v>90</v>
      </c>
    </row>
    <row r="254" spans="1:25">
      <c r="A254" s="1" t="s">
        <v>9330</v>
      </c>
      <c r="B254" s="2">
        <v>41894</v>
      </c>
      <c r="C254" s="9" t="s">
        <v>8231</v>
      </c>
      <c r="D254" s="3">
        <v>101078</v>
      </c>
      <c r="E254" s="2">
        <v>45868</v>
      </c>
      <c r="F254" s="2">
        <v>46418</v>
      </c>
      <c r="G254" s="3"/>
      <c r="H254" s="3" t="s">
        <v>93</v>
      </c>
      <c r="I254" s="3" t="s">
        <v>485</v>
      </c>
      <c r="J254" s="3">
        <v>16</v>
      </c>
      <c r="K254" s="4" t="s">
        <v>9331</v>
      </c>
      <c r="L254" s="4" t="s">
        <v>2537</v>
      </c>
      <c r="M254" s="4" t="s">
        <v>2538</v>
      </c>
      <c r="N254" s="4" t="s">
        <v>9332</v>
      </c>
      <c r="O254" s="4" t="s">
        <v>9333</v>
      </c>
      <c r="P254" s="4" t="s">
        <v>9334</v>
      </c>
      <c r="Q254" s="4" t="s">
        <v>2544</v>
      </c>
      <c r="R254" s="4" t="s">
        <v>9335</v>
      </c>
      <c r="S254" s="4" t="s">
        <v>1250</v>
      </c>
      <c r="T254" s="1" t="s">
        <v>1251</v>
      </c>
      <c r="U254" s="4" t="s">
        <v>2545</v>
      </c>
      <c r="V254" s="4" t="s">
        <v>1250</v>
      </c>
      <c r="W254" s="1" t="s">
        <v>1251</v>
      </c>
      <c r="X254" s="3" t="s">
        <v>90</v>
      </c>
      <c r="Y254" s="3" t="s">
        <v>91</v>
      </c>
    </row>
    <row r="255" spans="1:25">
      <c r="A255" s="1" t="s">
        <v>9336</v>
      </c>
      <c r="B255" s="2">
        <v>39801</v>
      </c>
      <c r="C255" s="52" t="s">
        <v>8519</v>
      </c>
      <c r="D255" s="3">
        <v>100724</v>
      </c>
      <c r="E255" s="2">
        <v>45323</v>
      </c>
      <c r="F255" s="2">
        <v>46053</v>
      </c>
      <c r="G255" s="3"/>
      <c r="H255" s="3" t="s">
        <v>93</v>
      </c>
      <c r="I255" s="3" t="s">
        <v>94</v>
      </c>
      <c r="J255" s="3">
        <v>5</v>
      </c>
      <c r="K255" s="4" t="s">
        <v>9337</v>
      </c>
      <c r="L255" s="4" t="s">
        <v>7407</v>
      </c>
      <c r="M255" s="4" t="s">
        <v>1873</v>
      </c>
      <c r="P255" s="4" t="s">
        <v>9338</v>
      </c>
      <c r="Q255" s="4" t="s">
        <v>9339</v>
      </c>
      <c r="R255" s="4" t="s">
        <v>9340</v>
      </c>
      <c r="S255" s="4" t="s">
        <v>87</v>
      </c>
      <c r="T255" s="1" t="s">
        <v>385</v>
      </c>
      <c r="U255" s="4" t="s">
        <v>9341</v>
      </c>
      <c r="V255" s="4" t="s">
        <v>87</v>
      </c>
      <c r="W255" s="1" t="s">
        <v>154</v>
      </c>
      <c r="X255" s="3" t="s">
        <v>91</v>
      </c>
      <c r="Y255" s="3" t="s">
        <v>91</v>
      </c>
    </row>
    <row r="256" spans="1:25">
      <c r="A256" s="1" t="s">
        <v>9342</v>
      </c>
      <c r="B256" s="2">
        <v>44714</v>
      </c>
      <c r="C256" s="9" t="s">
        <v>6574</v>
      </c>
      <c r="D256" s="3">
        <v>101495</v>
      </c>
      <c r="E256" s="2">
        <v>45809</v>
      </c>
      <c r="F256" s="2">
        <v>46538</v>
      </c>
      <c r="G256" s="3"/>
      <c r="H256" s="3" t="s">
        <v>93</v>
      </c>
      <c r="I256" s="3" t="s">
        <v>74</v>
      </c>
      <c r="J256" s="3">
        <v>5</v>
      </c>
      <c r="K256" s="4" t="s">
        <v>9342</v>
      </c>
      <c r="L256" s="4" t="s">
        <v>3998</v>
      </c>
      <c r="M256" s="4" t="s">
        <v>9343</v>
      </c>
      <c r="P256" s="4" t="s">
        <v>9344</v>
      </c>
      <c r="Q256" s="9" t="s">
        <v>9346</v>
      </c>
      <c r="R256" s="4" t="s">
        <v>9347</v>
      </c>
      <c r="S256" s="4" t="s">
        <v>87</v>
      </c>
      <c r="T256" s="1" t="s">
        <v>474</v>
      </c>
      <c r="U256" s="4" t="s">
        <v>9348</v>
      </c>
      <c r="V256" s="4" t="s">
        <v>87</v>
      </c>
      <c r="W256" s="1" t="s">
        <v>474</v>
      </c>
      <c r="X256" s="3" t="s">
        <v>91</v>
      </c>
      <c r="Y256" s="3" t="s">
        <v>91</v>
      </c>
    </row>
    <row r="257" spans="1:25">
      <c r="A257" s="1" t="s">
        <v>9349</v>
      </c>
      <c r="B257" s="11">
        <v>45786</v>
      </c>
      <c r="C257" s="9" t="s">
        <v>6574</v>
      </c>
      <c r="D257" s="3">
        <v>102028</v>
      </c>
      <c r="E257" s="11">
        <v>45786</v>
      </c>
      <c r="F257" s="11">
        <v>46142</v>
      </c>
      <c r="G257" s="3"/>
      <c r="H257" s="3" t="s">
        <v>73</v>
      </c>
      <c r="I257" s="3" t="s">
        <v>74</v>
      </c>
      <c r="J257" s="3">
        <v>2</v>
      </c>
      <c r="K257" s="4" t="s">
        <v>9350</v>
      </c>
      <c r="L257" s="4" t="s">
        <v>3998</v>
      </c>
      <c r="M257" s="4" t="s">
        <v>9343</v>
      </c>
      <c r="P257" s="4" t="s">
        <v>9345</v>
      </c>
      <c r="Q257" s="9" t="s">
        <v>9351</v>
      </c>
      <c r="R257" s="4" t="s">
        <v>9352</v>
      </c>
      <c r="S257" s="4" t="s">
        <v>8401</v>
      </c>
      <c r="T257" s="1">
        <v>99516</v>
      </c>
      <c r="U257" s="4" t="s">
        <v>9352</v>
      </c>
      <c r="V257" s="4" t="s">
        <v>87</v>
      </c>
      <c r="W257" s="1">
        <v>99516</v>
      </c>
      <c r="X257" s="3" t="s">
        <v>91</v>
      </c>
      <c r="Y257" s="3" t="s">
        <v>91</v>
      </c>
    </row>
    <row r="258" spans="1:25">
      <c r="A258" s="1" t="s">
        <v>9353</v>
      </c>
      <c r="B258" s="2">
        <v>44993</v>
      </c>
      <c r="C258" s="9" t="s">
        <v>6574</v>
      </c>
      <c r="D258" s="3">
        <v>101538</v>
      </c>
      <c r="E258" s="2">
        <v>45352</v>
      </c>
      <c r="F258" s="2">
        <v>46081</v>
      </c>
      <c r="G258" s="3"/>
      <c r="H258" s="3" t="s">
        <v>93</v>
      </c>
      <c r="I258" s="3" t="s">
        <v>74</v>
      </c>
      <c r="J258" s="3">
        <v>2</v>
      </c>
      <c r="K258" s="4" t="s">
        <v>9354</v>
      </c>
      <c r="L258" s="4" t="s">
        <v>9355</v>
      </c>
      <c r="M258" s="4" t="s">
        <v>9356</v>
      </c>
      <c r="P258" s="4" t="s">
        <v>9359</v>
      </c>
      <c r="Q258" s="27" t="s">
        <v>9360</v>
      </c>
      <c r="R258" s="4" t="s">
        <v>9361</v>
      </c>
      <c r="S258" s="4" t="s">
        <v>87</v>
      </c>
      <c r="T258" s="1" t="s">
        <v>126</v>
      </c>
      <c r="U258" s="4" t="s">
        <v>9362</v>
      </c>
      <c r="V258" s="4" t="s">
        <v>87</v>
      </c>
      <c r="W258" s="1" t="s">
        <v>385</v>
      </c>
      <c r="X258" s="3" t="s">
        <v>91</v>
      </c>
      <c r="Y258" s="3" t="s">
        <v>91</v>
      </c>
    </row>
    <row r="259" spans="1:25">
      <c r="A259" s="1" t="s">
        <v>9363</v>
      </c>
      <c r="B259" s="2">
        <v>45504</v>
      </c>
      <c r="C259" s="9" t="s">
        <v>835</v>
      </c>
      <c r="D259" s="3">
        <v>101978</v>
      </c>
      <c r="E259" s="2">
        <v>45870</v>
      </c>
      <c r="F259" s="2">
        <v>46599</v>
      </c>
      <c r="G259" s="3"/>
      <c r="H259" s="3" t="s">
        <v>93</v>
      </c>
      <c r="I259" s="3" t="s">
        <v>485</v>
      </c>
      <c r="J259" s="3">
        <v>16</v>
      </c>
      <c r="K259" s="4" t="s">
        <v>9364</v>
      </c>
      <c r="L259" s="4" t="s">
        <v>2550</v>
      </c>
      <c r="M259" s="4" t="s">
        <v>2327</v>
      </c>
      <c r="N259" s="4" t="s">
        <v>2327</v>
      </c>
      <c r="O259" s="4" t="s">
        <v>931</v>
      </c>
      <c r="Q259" s="27" t="s">
        <v>9365</v>
      </c>
      <c r="R259" s="4" t="s">
        <v>9366</v>
      </c>
      <c r="S259" s="4" t="s">
        <v>87</v>
      </c>
      <c r="T259" s="1" t="s">
        <v>212</v>
      </c>
      <c r="U259" s="4" t="s">
        <v>9367</v>
      </c>
      <c r="V259" s="4" t="s">
        <v>87</v>
      </c>
      <c r="W259" s="1">
        <v>99515</v>
      </c>
      <c r="X259" s="3" t="s">
        <v>90</v>
      </c>
      <c r="Y259" s="3" t="s">
        <v>91</v>
      </c>
    </row>
    <row r="260" spans="1:25">
      <c r="A260" s="1" t="s">
        <v>9368</v>
      </c>
      <c r="B260" s="2">
        <v>42475</v>
      </c>
      <c r="C260" s="9" t="s">
        <v>8336</v>
      </c>
      <c r="D260" s="3">
        <v>101148</v>
      </c>
      <c r="E260" s="2">
        <v>45870</v>
      </c>
      <c r="F260" s="2">
        <v>46599</v>
      </c>
      <c r="G260" s="5"/>
      <c r="H260" s="3" t="s">
        <v>93</v>
      </c>
      <c r="I260" s="3" t="s">
        <v>74</v>
      </c>
      <c r="J260" s="3">
        <v>3</v>
      </c>
      <c r="K260" s="4" t="s">
        <v>7358</v>
      </c>
      <c r="L260" s="4" t="s">
        <v>112</v>
      </c>
      <c r="M260" s="4" t="s">
        <v>7359</v>
      </c>
      <c r="P260" s="4" t="s">
        <v>9369</v>
      </c>
      <c r="Q260" s="9" t="s">
        <v>7364</v>
      </c>
      <c r="R260" s="4" t="s">
        <v>9370</v>
      </c>
      <c r="S260" s="4" t="s">
        <v>238</v>
      </c>
      <c r="T260" s="1" t="s">
        <v>241</v>
      </c>
      <c r="U260" s="4" t="s">
        <v>9371</v>
      </c>
      <c r="V260" s="4" t="s">
        <v>238</v>
      </c>
      <c r="W260" s="1" t="s">
        <v>241</v>
      </c>
      <c r="X260" s="3" t="s">
        <v>91</v>
      </c>
      <c r="Y260" s="3" t="s">
        <v>91</v>
      </c>
    </row>
    <row r="261" spans="1:25">
      <c r="A261" s="1" t="s">
        <v>9372</v>
      </c>
      <c r="B261" s="2">
        <v>42055</v>
      </c>
      <c r="C261" t="s">
        <v>8231</v>
      </c>
      <c r="D261" s="3">
        <v>101098</v>
      </c>
      <c r="E261" s="2">
        <v>45323</v>
      </c>
      <c r="F261" s="2">
        <v>46053</v>
      </c>
      <c r="G261" s="3"/>
      <c r="H261" s="3" t="s">
        <v>93</v>
      </c>
      <c r="I261" s="3" t="s">
        <v>94</v>
      </c>
      <c r="J261" s="3">
        <v>2</v>
      </c>
      <c r="K261" s="4" t="s">
        <v>9373</v>
      </c>
      <c r="L261" s="4" t="s">
        <v>9374</v>
      </c>
      <c r="M261" s="4" t="s">
        <v>7200</v>
      </c>
      <c r="P261" s="4" t="s">
        <v>9376</v>
      </c>
      <c r="Q261" s="4" t="s">
        <v>9377</v>
      </c>
      <c r="R261" s="4" t="s">
        <v>9378</v>
      </c>
      <c r="S261" s="4" t="s">
        <v>358</v>
      </c>
      <c r="T261" s="1" t="s">
        <v>1524</v>
      </c>
      <c r="U261" s="4" t="s">
        <v>9378</v>
      </c>
      <c r="V261" s="4" t="s">
        <v>358</v>
      </c>
      <c r="W261" s="1" t="s">
        <v>1524</v>
      </c>
      <c r="X261" s="3" t="s">
        <v>91</v>
      </c>
      <c r="Y261" s="3" t="s">
        <v>91</v>
      </c>
    </row>
    <row r="262" spans="1:25">
      <c r="A262" s="1" t="s">
        <v>9379</v>
      </c>
      <c r="B262" s="2">
        <v>43335</v>
      </c>
      <c r="C262" t="s">
        <v>8231</v>
      </c>
      <c r="D262" s="3">
        <v>101292</v>
      </c>
      <c r="E262" s="2">
        <v>45653</v>
      </c>
      <c r="F262" s="2">
        <v>46356</v>
      </c>
      <c r="G262" s="3"/>
      <c r="H262" s="3" t="s">
        <v>93</v>
      </c>
      <c r="I262" s="3" t="s">
        <v>94</v>
      </c>
      <c r="J262" s="3">
        <v>2</v>
      </c>
      <c r="K262" s="4" t="s">
        <v>9380</v>
      </c>
      <c r="L262" s="4" t="s">
        <v>9381</v>
      </c>
      <c r="M262" s="4" t="s">
        <v>7200</v>
      </c>
      <c r="P262" s="4" t="s">
        <v>9376</v>
      </c>
      <c r="Q262" s="4" t="s">
        <v>9382</v>
      </c>
      <c r="R262" s="4" t="s">
        <v>6361</v>
      </c>
      <c r="S262" s="4" t="s">
        <v>358</v>
      </c>
      <c r="T262" s="1" t="s">
        <v>359</v>
      </c>
      <c r="U262" s="4" t="s">
        <v>6361</v>
      </c>
      <c r="V262" s="4" t="s">
        <v>358</v>
      </c>
      <c r="W262" s="1" t="s">
        <v>359</v>
      </c>
      <c r="X262" s="3" t="s">
        <v>90</v>
      </c>
      <c r="Y262" s="3" t="s">
        <v>91</v>
      </c>
    </row>
    <row r="263" spans="1:25">
      <c r="A263" s="1" t="s">
        <v>9383</v>
      </c>
      <c r="B263" s="2">
        <v>45469</v>
      </c>
      <c r="C263" s="9" t="s">
        <v>8366</v>
      </c>
      <c r="D263" s="3">
        <v>101971</v>
      </c>
      <c r="E263" s="2">
        <v>45889</v>
      </c>
      <c r="F263" s="2">
        <v>46568</v>
      </c>
      <c r="G263" s="3"/>
      <c r="H263" s="3" t="s">
        <v>93</v>
      </c>
      <c r="I263" s="3" t="s">
        <v>485</v>
      </c>
      <c r="J263" s="3">
        <v>5</v>
      </c>
      <c r="K263" s="4" t="s">
        <v>9384</v>
      </c>
      <c r="L263" s="4" t="s">
        <v>9385</v>
      </c>
      <c r="M263" s="4" t="s">
        <v>104</v>
      </c>
      <c r="N263" s="4" t="s">
        <v>104</v>
      </c>
      <c r="O263" s="4" t="s">
        <v>9385</v>
      </c>
      <c r="P263" s="4" t="s">
        <v>9386</v>
      </c>
      <c r="Q263" s="27" t="s">
        <v>9387</v>
      </c>
      <c r="R263" s="4" t="s">
        <v>9388</v>
      </c>
      <c r="S263" s="4" t="s">
        <v>87</v>
      </c>
      <c r="T263" s="1">
        <v>99507</v>
      </c>
      <c r="U263" s="4" t="s">
        <v>9388</v>
      </c>
      <c r="V263" s="4" t="s">
        <v>87</v>
      </c>
      <c r="W263" s="1">
        <v>99507</v>
      </c>
      <c r="X263" s="3" t="s">
        <v>90</v>
      </c>
      <c r="Y263" s="3" t="s">
        <v>91</v>
      </c>
    </row>
    <row r="264" spans="1:25">
      <c r="A264" s="1" t="s">
        <v>9389</v>
      </c>
      <c r="B264" s="2">
        <v>43531</v>
      </c>
      <c r="C264" s="9" t="s">
        <v>8366</v>
      </c>
      <c r="D264" s="3">
        <v>101319</v>
      </c>
      <c r="E264" s="2">
        <v>45700</v>
      </c>
      <c r="F264" s="2">
        <v>46387</v>
      </c>
      <c r="G264" s="2"/>
      <c r="H264" s="3" t="s">
        <v>93</v>
      </c>
      <c r="I264" s="3" t="s">
        <v>485</v>
      </c>
      <c r="J264" s="3">
        <v>5</v>
      </c>
      <c r="K264" s="4" t="s">
        <v>9384</v>
      </c>
      <c r="L264" s="4" t="s">
        <v>9385</v>
      </c>
      <c r="M264" s="4" t="s">
        <v>104</v>
      </c>
      <c r="P264" s="4" t="s">
        <v>9390</v>
      </c>
      <c r="Q264" s="4" t="s">
        <v>9387</v>
      </c>
      <c r="R264" s="4" t="s">
        <v>9391</v>
      </c>
      <c r="S264" s="4" t="s">
        <v>87</v>
      </c>
      <c r="T264" s="1" t="s">
        <v>385</v>
      </c>
      <c r="U264" s="4" t="s">
        <v>9391</v>
      </c>
      <c r="V264" s="4" t="s">
        <v>87</v>
      </c>
      <c r="W264" s="1" t="s">
        <v>385</v>
      </c>
      <c r="X264" s="3" t="s">
        <v>90</v>
      </c>
      <c r="Y264" s="3" t="s">
        <v>91</v>
      </c>
    </row>
    <row r="265" spans="1:25">
      <c r="A265" s="1" t="s">
        <v>9392</v>
      </c>
      <c r="B265" s="2">
        <v>42361</v>
      </c>
      <c r="C265" s="9" t="s">
        <v>8366</v>
      </c>
      <c r="D265" s="3">
        <v>101127</v>
      </c>
      <c r="E265" s="2">
        <v>45560</v>
      </c>
      <c r="F265" s="2">
        <v>46265</v>
      </c>
      <c r="G265" s="3"/>
      <c r="H265" s="3" t="s">
        <v>93</v>
      </c>
      <c r="I265" s="3" t="s">
        <v>485</v>
      </c>
      <c r="J265" s="3">
        <v>5</v>
      </c>
      <c r="K265" s="4" t="s">
        <v>9384</v>
      </c>
      <c r="L265" s="4" t="s">
        <v>9385</v>
      </c>
      <c r="M265" s="4" t="s">
        <v>104</v>
      </c>
      <c r="Q265" s="9" t="s">
        <v>9387</v>
      </c>
      <c r="R265" s="4" t="s">
        <v>9393</v>
      </c>
      <c r="S265" s="4" t="s">
        <v>87</v>
      </c>
      <c r="T265" s="1" t="s">
        <v>385</v>
      </c>
      <c r="U265" s="4" t="s">
        <v>9394</v>
      </c>
      <c r="V265" s="4" t="s">
        <v>87</v>
      </c>
      <c r="W265" s="1" t="s">
        <v>385</v>
      </c>
      <c r="X265" s="3" t="s">
        <v>91</v>
      </c>
      <c r="Y265" s="3" t="s">
        <v>91</v>
      </c>
    </row>
    <row r="266" spans="1:25">
      <c r="A266" s="1" t="s">
        <v>9395</v>
      </c>
      <c r="B266" s="2">
        <v>44503</v>
      </c>
      <c r="C266" s="9" t="s">
        <v>8128</v>
      </c>
      <c r="D266" s="3">
        <v>101468</v>
      </c>
      <c r="E266" s="2">
        <v>45627</v>
      </c>
      <c r="F266" s="2">
        <v>46356</v>
      </c>
      <c r="G266" s="3"/>
      <c r="H266" s="3" t="s">
        <v>93</v>
      </c>
      <c r="I266" s="3" t="s">
        <v>74</v>
      </c>
      <c r="J266" s="3">
        <v>5</v>
      </c>
      <c r="K266" s="4" t="s">
        <v>9396</v>
      </c>
      <c r="L266" s="4" t="s">
        <v>9397</v>
      </c>
      <c r="M266" s="4" t="s">
        <v>9398</v>
      </c>
      <c r="P266" s="4" t="s">
        <v>9399</v>
      </c>
      <c r="Q266" s="27" t="s">
        <v>9400</v>
      </c>
      <c r="R266" s="4" t="s">
        <v>9401</v>
      </c>
      <c r="S266" s="4" t="s">
        <v>104</v>
      </c>
      <c r="T266" s="1" t="s">
        <v>105</v>
      </c>
      <c r="U266" s="4" t="s">
        <v>9402</v>
      </c>
      <c r="V266" s="4" t="s">
        <v>87</v>
      </c>
      <c r="W266" s="1" t="s">
        <v>474</v>
      </c>
      <c r="X266" s="3" t="s">
        <v>91</v>
      </c>
      <c r="Y266" s="3" t="s">
        <v>91</v>
      </c>
    </row>
    <row r="267" spans="1:25">
      <c r="A267" s="1" t="s">
        <v>9403</v>
      </c>
      <c r="B267" s="2">
        <v>43168</v>
      </c>
      <c r="C267" s="9" t="s">
        <v>8128</v>
      </c>
      <c r="D267" s="3">
        <v>101264</v>
      </c>
      <c r="E267" s="2">
        <v>45717</v>
      </c>
      <c r="F267" s="2">
        <v>46446</v>
      </c>
      <c r="G267" s="3"/>
      <c r="H267" s="3" t="s">
        <v>93</v>
      </c>
      <c r="I267" s="3" t="s">
        <v>74</v>
      </c>
      <c r="J267" s="3">
        <v>5</v>
      </c>
      <c r="K267" s="4" t="s">
        <v>9404</v>
      </c>
      <c r="L267" s="4" t="s">
        <v>9405</v>
      </c>
      <c r="M267" s="4" t="s">
        <v>9398</v>
      </c>
      <c r="N267" s="4" t="s">
        <v>9006</v>
      </c>
      <c r="O267" s="4" t="s">
        <v>9005</v>
      </c>
      <c r="P267" s="4" t="s">
        <v>9399</v>
      </c>
      <c r="Q267" s="4" t="s">
        <v>9406</v>
      </c>
      <c r="R267" s="4" t="s">
        <v>9407</v>
      </c>
      <c r="S267" s="4" t="s">
        <v>87</v>
      </c>
      <c r="T267" s="1" t="s">
        <v>474</v>
      </c>
      <c r="U267" s="4" t="s">
        <v>9408</v>
      </c>
      <c r="V267" s="4" t="s">
        <v>87</v>
      </c>
      <c r="W267" s="1" t="s">
        <v>474</v>
      </c>
      <c r="X267" s="3" t="s">
        <v>91</v>
      </c>
      <c r="Y267" s="3" t="s">
        <v>91</v>
      </c>
    </row>
    <row r="268" spans="1:25">
      <c r="A268" s="1" t="s">
        <v>9409</v>
      </c>
      <c r="B268" s="2">
        <v>44915</v>
      </c>
      <c r="C268" s="9" t="s">
        <v>8128</v>
      </c>
      <c r="D268" s="3">
        <v>101521</v>
      </c>
      <c r="E268" s="2">
        <v>45292</v>
      </c>
      <c r="F268" s="2">
        <v>46022</v>
      </c>
      <c r="G268" s="3"/>
      <c r="H268" s="3" t="s">
        <v>93</v>
      </c>
      <c r="I268" s="3" t="s">
        <v>74</v>
      </c>
      <c r="J268" s="3">
        <v>5</v>
      </c>
      <c r="K268" s="4" t="s">
        <v>9404</v>
      </c>
      <c r="L268" s="4" t="s">
        <v>9397</v>
      </c>
      <c r="M268" s="4" t="s">
        <v>9398</v>
      </c>
      <c r="P268" s="4" t="s">
        <v>9399</v>
      </c>
      <c r="Q268" s="4" t="s">
        <v>9400</v>
      </c>
      <c r="R268" s="4" t="s">
        <v>9410</v>
      </c>
      <c r="S268" s="4" t="s">
        <v>104</v>
      </c>
      <c r="T268" s="1" t="s">
        <v>105</v>
      </c>
      <c r="U268" s="4" t="s">
        <v>9411</v>
      </c>
      <c r="V268" s="4" t="s">
        <v>87</v>
      </c>
      <c r="W268" s="1" t="s">
        <v>474</v>
      </c>
      <c r="X268" s="3" t="s">
        <v>91</v>
      </c>
      <c r="Y268" s="3" t="s">
        <v>91</v>
      </c>
    </row>
    <row r="269" spans="1:25">
      <c r="A269" s="1" t="s">
        <v>9412</v>
      </c>
      <c r="B269" s="2">
        <v>44005</v>
      </c>
      <c r="C269" s="9" t="s">
        <v>8128</v>
      </c>
      <c r="D269" s="3">
        <v>101398</v>
      </c>
      <c r="E269" s="2">
        <v>45839</v>
      </c>
      <c r="F269" s="2">
        <v>46568</v>
      </c>
      <c r="G269" s="3"/>
      <c r="H269" s="3" t="s">
        <v>93</v>
      </c>
      <c r="I269" s="3" t="s">
        <v>74</v>
      </c>
      <c r="J269" s="3">
        <v>2</v>
      </c>
      <c r="K269" s="4" t="s">
        <v>9413</v>
      </c>
      <c r="L269" s="4" t="s">
        <v>9397</v>
      </c>
      <c r="M269" s="4" t="s">
        <v>9398</v>
      </c>
      <c r="P269" s="4" t="s">
        <v>9399</v>
      </c>
      <c r="Q269" s="9" t="s">
        <v>9400</v>
      </c>
      <c r="R269" s="4" t="s">
        <v>9414</v>
      </c>
      <c r="S269" s="4" t="s">
        <v>87</v>
      </c>
      <c r="T269" s="1" t="s">
        <v>140</v>
      </c>
      <c r="U269" s="4" t="s">
        <v>9411</v>
      </c>
      <c r="V269" s="4" t="s">
        <v>87</v>
      </c>
      <c r="W269" s="1" t="s">
        <v>474</v>
      </c>
      <c r="X269" s="3" t="s">
        <v>91</v>
      </c>
      <c r="Y269" s="3" t="s">
        <v>91</v>
      </c>
    </row>
    <row r="270" spans="1:25">
      <c r="A270" s="1" t="s">
        <v>9415</v>
      </c>
      <c r="B270" s="2">
        <v>42580</v>
      </c>
      <c r="C270" s="9" t="s">
        <v>8128</v>
      </c>
      <c r="D270" s="3">
        <v>101161</v>
      </c>
      <c r="E270" s="2">
        <v>45809</v>
      </c>
      <c r="F270" s="2">
        <v>46538</v>
      </c>
      <c r="G270" s="3"/>
      <c r="H270" s="3" t="s">
        <v>93</v>
      </c>
      <c r="I270" s="3" t="s">
        <v>74</v>
      </c>
      <c r="J270" s="3">
        <v>5</v>
      </c>
      <c r="K270" s="4" t="s">
        <v>9413</v>
      </c>
      <c r="L270" s="4" t="s">
        <v>9397</v>
      </c>
      <c r="M270" s="4" t="s">
        <v>9398</v>
      </c>
      <c r="P270" s="4" t="s">
        <v>9399</v>
      </c>
      <c r="Q270" s="4" t="s">
        <v>9416</v>
      </c>
      <c r="R270" s="4" t="s">
        <v>9417</v>
      </c>
      <c r="S270" s="4" t="s">
        <v>238</v>
      </c>
      <c r="T270" s="1" t="s">
        <v>241</v>
      </c>
      <c r="U270" s="4" t="s">
        <v>9407</v>
      </c>
      <c r="V270" s="4" t="s">
        <v>87</v>
      </c>
      <c r="W270" s="1" t="s">
        <v>474</v>
      </c>
      <c r="X270" s="3" t="s">
        <v>91</v>
      </c>
      <c r="Y270" s="3" t="s">
        <v>91</v>
      </c>
    </row>
    <row r="271" spans="1:25">
      <c r="A271" s="1" t="s">
        <v>9418</v>
      </c>
      <c r="B271" s="2">
        <v>44918</v>
      </c>
      <c r="C271" s="9" t="s">
        <v>8231</v>
      </c>
      <c r="D271" s="3">
        <v>101519</v>
      </c>
      <c r="E271" s="2">
        <v>45350</v>
      </c>
      <c r="F271" s="2">
        <v>46022</v>
      </c>
      <c r="G271" s="3"/>
      <c r="H271" s="3" t="s">
        <v>93</v>
      </c>
      <c r="I271" s="3" t="s">
        <v>74</v>
      </c>
      <c r="J271" s="3">
        <v>10</v>
      </c>
      <c r="K271" s="4" t="s">
        <v>9419</v>
      </c>
      <c r="L271" s="4" t="s">
        <v>1132</v>
      </c>
      <c r="M271" s="4" t="s">
        <v>9420</v>
      </c>
      <c r="P271" s="4" t="s">
        <v>9421</v>
      </c>
      <c r="Q271" s="9" t="s">
        <v>9422</v>
      </c>
      <c r="R271" s="4" t="s">
        <v>9423</v>
      </c>
      <c r="S271" s="4" t="s">
        <v>358</v>
      </c>
      <c r="T271" s="1" t="s">
        <v>359</v>
      </c>
      <c r="U271" s="4" t="s">
        <v>9424</v>
      </c>
      <c r="V271" s="4" t="s">
        <v>358</v>
      </c>
      <c r="W271" s="1" t="s">
        <v>359</v>
      </c>
      <c r="X271" s="3" t="s">
        <v>91</v>
      </c>
      <c r="Y271" s="3" t="s">
        <v>91</v>
      </c>
    </row>
    <row r="272" spans="1:25">
      <c r="A272" s="1" t="s">
        <v>9425</v>
      </c>
      <c r="B272" s="11">
        <v>45778</v>
      </c>
      <c r="C272" s="52" t="s">
        <v>8519</v>
      </c>
      <c r="D272" s="3">
        <v>102024</v>
      </c>
      <c r="E272" s="11">
        <v>45778</v>
      </c>
      <c r="F272" s="11">
        <v>46142</v>
      </c>
      <c r="G272" s="3"/>
      <c r="H272" s="3" t="s">
        <v>73</v>
      </c>
      <c r="I272" s="3" t="s">
        <v>94</v>
      </c>
      <c r="J272" s="3">
        <v>2</v>
      </c>
      <c r="K272" s="4" t="s">
        <v>9426</v>
      </c>
      <c r="L272" s="4" t="s">
        <v>9427</v>
      </c>
      <c r="M272" s="4" t="s">
        <v>3043</v>
      </c>
      <c r="Q272" s="9" t="s">
        <v>9428</v>
      </c>
      <c r="R272" s="4" t="s">
        <v>9429</v>
      </c>
      <c r="S272" s="4" t="s">
        <v>87</v>
      </c>
      <c r="T272" s="1">
        <v>99501</v>
      </c>
      <c r="U272" s="4" t="s">
        <v>9429</v>
      </c>
      <c r="V272" s="4" t="s">
        <v>87</v>
      </c>
      <c r="W272" s="1">
        <v>99501</v>
      </c>
      <c r="X272" s="3" t="s">
        <v>91</v>
      </c>
      <c r="Y272" s="3" t="s">
        <v>91</v>
      </c>
    </row>
    <row r="273" spans="1:25">
      <c r="A273" s="1" t="s">
        <v>9430</v>
      </c>
      <c r="B273" s="2">
        <v>40753</v>
      </c>
      <c r="C273" s="9" t="s">
        <v>6574</v>
      </c>
      <c r="D273" s="3">
        <v>100912</v>
      </c>
      <c r="E273" s="2">
        <v>45566</v>
      </c>
      <c r="F273" s="2">
        <v>46295</v>
      </c>
      <c r="G273" s="3"/>
      <c r="H273" s="3" t="s">
        <v>93</v>
      </c>
      <c r="I273" s="3" t="s">
        <v>74</v>
      </c>
      <c r="J273" s="3">
        <v>3</v>
      </c>
      <c r="K273" s="4" t="s">
        <v>9431</v>
      </c>
      <c r="L273" s="4" t="s">
        <v>9432</v>
      </c>
      <c r="M273" s="4" t="s">
        <v>6075</v>
      </c>
      <c r="P273" s="4" t="s">
        <v>9433</v>
      </c>
      <c r="Q273" s="4" t="s">
        <v>9435</v>
      </c>
      <c r="R273" s="4" t="s">
        <v>9436</v>
      </c>
      <c r="S273" s="4" t="s">
        <v>87</v>
      </c>
      <c r="T273" s="1" t="s">
        <v>474</v>
      </c>
      <c r="U273" s="4" t="s">
        <v>9436</v>
      </c>
      <c r="V273" s="4" t="s">
        <v>87</v>
      </c>
      <c r="W273" s="1" t="s">
        <v>474</v>
      </c>
      <c r="X273" s="3" t="s">
        <v>91</v>
      </c>
      <c r="Y273" s="3" t="s">
        <v>91</v>
      </c>
    </row>
    <row r="274" spans="1:25">
      <c r="A274" s="1" t="s">
        <v>9437</v>
      </c>
      <c r="B274" s="2">
        <v>41807</v>
      </c>
      <c r="C274" s="9" t="s">
        <v>6574</v>
      </c>
      <c r="D274" s="3">
        <v>101061</v>
      </c>
      <c r="E274" s="2">
        <v>45839</v>
      </c>
      <c r="F274" s="2">
        <v>46568</v>
      </c>
      <c r="G274" s="3"/>
      <c r="H274" s="3" t="s">
        <v>93</v>
      </c>
      <c r="I274" s="3" t="s">
        <v>74</v>
      </c>
      <c r="J274" s="3">
        <v>5</v>
      </c>
      <c r="K274" s="4" t="s">
        <v>9431</v>
      </c>
      <c r="L274" s="4" t="s">
        <v>9432</v>
      </c>
      <c r="M274" s="4" t="s">
        <v>6075</v>
      </c>
      <c r="P274" s="4" t="s">
        <v>9434</v>
      </c>
      <c r="Q274" s="34" t="s">
        <v>9435</v>
      </c>
      <c r="R274" s="4" t="s">
        <v>9438</v>
      </c>
      <c r="S274" s="4" t="s">
        <v>87</v>
      </c>
      <c r="T274" s="1" t="s">
        <v>154</v>
      </c>
      <c r="U274" s="4" t="s">
        <v>9436</v>
      </c>
      <c r="V274" s="4" t="s">
        <v>87</v>
      </c>
      <c r="W274" s="1" t="s">
        <v>474</v>
      </c>
      <c r="X274" s="3" t="s">
        <v>91</v>
      </c>
      <c r="Y274" s="3" t="s">
        <v>91</v>
      </c>
    </row>
    <row r="275" spans="1:25">
      <c r="A275" s="1" t="s">
        <v>9439</v>
      </c>
      <c r="B275" s="2">
        <v>44097</v>
      </c>
      <c r="C275" s="9" t="s">
        <v>6574</v>
      </c>
      <c r="D275" s="3">
        <v>101412</v>
      </c>
      <c r="E275" s="2">
        <v>45931</v>
      </c>
      <c r="F275" s="2">
        <v>46660</v>
      </c>
      <c r="G275" s="3"/>
      <c r="H275" s="3" t="s">
        <v>93</v>
      </c>
      <c r="I275" s="3" t="s">
        <v>94</v>
      </c>
      <c r="J275" s="3">
        <v>5</v>
      </c>
      <c r="K275" s="4" t="s">
        <v>9439</v>
      </c>
      <c r="L275" s="4" t="s">
        <v>9440</v>
      </c>
      <c r="M275" s="4" t="s">
        <v>9441</v>
      </c>
      <c r="P275" s="4" t="s">
        <v>9443</v>
      </c>
      <c r="Q275" s="34" t="s">
        <v>9444</v>
      </c>
      <c r="R275" s="4" t="s">
        <v>9445</v>
      </c>
      <c r="S275" s="4" t="s">
        <v>87</v>
      </c>
      <c r="T275" s="1" t="s">
        <v>272</v>
      </c>
      <c r="U275" s="4" t="s">
        <v>9446</v>
      </c>
      <c r="V275" s="4" t="s">
        <v>87</v>
      </c>
      <c r="W275" s="1" t="s">
        <v>9447</v>
      </c>
      <c r="X275" s="3" t="s">
        <v>90</v>
      </c>
      <c r="Y275" s="3" t="s">
        <v>91</v>
      </c>
    </row>
    <row r="276" spans="1:25">
      <c r="A276" s="1" t="s">
        <v>9975</v>
      </c>
      <c r="B276" s="2">
        <v>36713</v>
      </c>
      <c r="C276" s="9" t="s">
        <v>3850</v>
      </c>
      <c r="D276" s="3">
        <v>100111</v>
      </c>
      <c r="E276" s="2">
        <v>45551</v>
      </c>
      <c r="F276" s="2">
        <v>46295</v>
      </c>
      <c r="G276" s="3"/>
      <c r="H276" s="3" t="s">
        <v>93</v>
      </c>
      <c r="I276" s="3" t="s">
        <v>74</v>
      </c>
      <c r="J276" s="3">
        <v>4</v>
      </c>
      <c r="K276" s="4" t="s">
        <v>2965</v>
      </c>
      <c r="L276" s="4" t="s">
        <v>8826</v>
      </c>
      <c r="M276" s="4" t="s">
        <v>8827</v>
      </c>
      <c r="P276" s="4" t="s">
        <v>3010</v>
      </c>
      <c r="Q276" s="9" t="s">
        <v>8828</v>
      </c>
      <c r="R276" s="4" t="s">
        <v>9976</v>
      </c>
      <c r="S276" s="4" t="s">
        <v>1850</v>
      </c>
      <c r="T276" s="1" t="s">
        <v>1851</v>
      </c>
      <c r="U276" s="4" t="s">
        <v>2982</v>
      </c>
      <c r="V276" s="4" t="s">
        <v>334</v>
      </c>
      <c r="W276" s="1" t="s">
        <v>335</v>
      </c>
      <c r="X276" s="3" t="s">
        <v>91</v>
      </c>
      <c r="Y276" s="3" t="s">
        <v>90</v>
      </c>
    </row>
    <row r="277" spans="1:25">
      <c r="A277" s="1" t="s">
        <v>9977</v>
      </c>
      <c r="B277" s="2">
        <v>35878</v>
      </c>
      <c r="C277" s="9" t="s">
        <v>3850</v>
      </c>
      <c r="D277" s="3">
        <v>100109</v>
      </c>
      <c r="E277" s="2">
        <v>45566</v>
      </c>
      <c r="F277" s="2">
        <v>46295</v>
      </c>
      <c r="G277" s="3"/>
      <c r="H277" s="3" t="s">
        <v>93</v>
      </c>
      <c r="I277" s="3" t="s">
        <v>74</v>
      </c>
      <c r="J277" s="3">
        <v>4</v>
      </c>
      <c r="K277" s="4" t="s">
        <v>2965</v>
      </c>
      <c r="L277" s="4" t="s">
        <v>8826</v>
      </c>
      <c r="M277" s="4" t="s">
        <v>8827</v>
      </c>
      <c r="P277" s="4" t="s">
        <v>3010</v>
      </c>
      <c r="Q277" s="9" t="s">
        <v>8828</v>
      </c>
      <c r="R277" s="4" t="s">
        <v>9978</v>
      </c>
      <c r="S277" s="4" t="s">
        <v>334</v>
      </c>
      <c r="T277" s="1">
        <v>99669</v>
      </c>
      <c r="U277" s="4" t="s">
        <v>2982</v>
      </c>
      <c r="V277" s="4" t="s">
        <v>334</v>
      </c>
      <c r="W277" s="1" t="s">
        <v>335</v>
      </c>
      <c r="X277" s="3" t="s">
        <v>90</v>
      </c>
      <c r="Y277" s="3" t="s">
        <v>90</v>
      </c>
    </row>
    <row r="278" spans="1:25">
      <c r="A278" s="1" t="s">
        <v>9979</v>
      </c>
      <c r="B278" s="2">
        <v>39885</v>
      </c>
      <c r="C278" s="9" t="s">
        <v>3850</v>
      </c>
      <c r="D278" s="3">
        <v>100736</v>
      </c>
      <c r="E278" s="2">
        <v>45566</v>
      </c>
      <c r="F278" s="2">
        <v>46295</v>
      </c>
      <c r="G278" s="3"/>
      <c r="H278" s="3" t="s">
        <v>93</v>
      </c>
      <c r="I278" s="3" t="s">
        <v>74</v>
      </c>
      <c r="J278" s="3">
        <v>4</v>
      </c>
      <c r="K278" s="4" t="s">
        <v>2965</v>
      </c>
      <c r="L278" s="4" t="s">
        <v>8826</v>
      </c>
      <c r="M278" s="4" t="s">
        <v>8827</v>
      </c>
      <c r="P278" s="4" t="s">
        <v>3010</v>
      </c>
      <c r="Q278" s="9" t="s">
        <v>8828</v>
      </c>
      <c r="R278" s="4" t="s">
        <v>9980</v>
      </c>
      <c r="S278" s="4" t="s">
        <v>334</v>
      </c>
      <c r="T278" s="1" t="s">
        <v>335</v>
      </c>
      <c r="U278" s="4" t="s">
        <v>2982</v>
      </c>
      <c r="V278" s="4" t="s">
        <v>334</v>
      </c>
      <c r="W278" s="1" t="s">
        <v>335</v>
      </c>
      <c r="X278" s="3" t="s">
        <v>91</v>
      </c>
      <c r="Y278" s="3" t="s">
        <v>91</v>
      </c>
    </row>
    <row r="279" spans="1:25">
      <c r="A279" s="1" t="s">
        <v>8824</v>
      </c>
      <c r="B279" s="11">
        <v>45756</v>
      </c>
      <c r="C279" s="9" t="s">
        <v>3850</v>
      </c>
      <c r="D279" s="3">
        <v>102017</v>
      </c>
      <c r="E279" s="11">
        <v>45756</v>
      </c>
      <c r="F279" s="11">
        <v>46111</v>
      </c>
      <c r="G279" s="3"/>
      <c r="H279" s="3" t="s">
        <v>73</v>
      </c>
      <c r="I279" s="3" t="s">
        <v>74</v>
      </c>
      <c r="J279" s="3">
        <v>5</v>
      </c>
      <c r="K279" s="4" t="s">
        <v>8825</v>
      </c>
      <c r="L279" s="4" t="s">
        <v>8826</v>
      </c>
      <c r="M279" s="4" t="s">
        <v>8827</v>
      </c>
      <c r="P279" s="4" t="s">
        <v>3010</v>
      </c>
      <c r="Q279" s="9" t="s">
        <v>8828</v>
      </c>
      <c r="R279" s="4" t="s">
        <v>8829</v>
      </c>
      <c r="S279" s="4" t="s">
        <v>1850</v>
      </c>
      <c r="T279" s="1">
        <v>99611</v>
      </c>
      <c r="U279" s="4" t="s">
        <v>8830</v>
      </c>
      <c r="V279" s="4" t="s">
        <v>334</v>
      </c>
      <c r="W279" s="1">
        <v>99669</v>
      </c>
      <c r="X279" s="3" t="s">
        <v>91</v>
      </c>
      <c r="Y279" s="3" t="s">
        <v>90</v>
      </c>
    </row>
    <row r="280" spans="1:25">
      <c r="A280" s="1" t="s">
        <v>3042</v>
      </c>
      <c r="B280" s="2">
        <v>43335</v>
      </c>
      <c r="C280" s="9" t="s">
        <v>3850</v>
      </c>
      <c r="D280" s="3">
        <v>101293</v>
      </c>
      <c r="E280" s="2">
        <v>45901</v>
      </c>
      <c r="F280" s="2">
        <v>46630</v>
      </c>
      <c r="G280" s="3"/>
      <c r="H280" s="3" t="s">
        <v>93</v>
      </c>
      <c r="I280" s="3" t="s">
        <v>94</v>
      </c>
      <c r="J280" s="3">
        <v>2</v>
      </c>
      <c r="K280" s="4" t="s">
        <v>2965</v>
      </c>
      <c r="L280" s="4" t="s">
        <v>8826</v>
      </c>
      <c r="M280" s="4" t="s">
        <v>8827</v>
      </c>
      <c r="P280" s="4" t="s">
        <v>3010</v>
      </c>
      <c r="Q280" s="34" t="s">
        <v>8828</v>
      </c>
      <c r="R280" s="4" t="s">
        <v>3044</v>
      </c>
      <c r="S280" s="4" t="s">
        <v>1850</v>
      </c>
      <c r="T280" s="1" t="s">
        <v>1851</v>
      </c>
      <c r="U280" s="4" t="s">
        <v>2982</v>
      </c>
      <c r="V280" s="4" t="s">
        <v>334</v>
      </c>
      <c r="W280" s="1" t="s">
        <v>335</v>
      </c>
      <c r="X280" s="3" t="s">
        <v>91</v>
      </c>
      <c r="Y280" s="3" t="s">
        <v>91</v>
      </c>
    </row>
    <row r="281" spans="1:25">
      <c r="A281" s="1" t="s">
        <v>3046</v>
      </c>
      <c r="B281" s="2">
        <v>42447</v>
      </c>
      <c r="C281" s="9" t="s">
        <v>3850</v>
      </c>
      <c r="D281" s="3">
        <v>101140</v>
      </c>
      <c r="E281" s="2">
        <v>45383</v>
      </c>
      <c r="F281" s="2">
        <v>46112</v>
      </c>
      <c r="G281" s="3"/>
      <c r="H281" s="3" t="s">
        <v>93</v>
      </c>
      <c r="I281" s="3" t="s">
        <v>74</v>
      </c>
      <c r="J281" s="3">
        <v>4</v>
      </c>
      <c r="K281" s="4" t="s">
        <v>2965</v>
      </c>
      <c r="L281" s="4" t="s">
        <v>8826</v>
      </c>
      <c r="M281" s="4" t="s">
        <v>8827</v>
      </c>
      <c r="P281" s="4" t="s">
        <v>3010</v>
      </c>
      <c r="Q281" s="9" t="s">
        <v>8828</v>
      </c>
      <c r="R281" s="4" t="s">
        <v>3048</v>
      </c>
      <c r="S281" s="4" t="s">
        <v>1850</v>
      </c>
      <c r="T281" s="1" t="s">
        <v>1851</v>
      </c>
      <c r="U281" s="4" t="s">
        <v>2982</v>
      </c>
      <c r="V281" s="4" t="s">
        <v>334</v>
      </c>
      <c r="W281" s="1" t="s">
        <v>335</v>
      </c>
      <c r="X281" s="3" t="s">
        <v>91</v>
      </c>
      <c r="Y281" s="3" t="s">
        <v>90</v>
      </c>
    </row>
    <row r="282" spans="1:25">
      <c r="A282" s="1" t="s">
        <v>3050</v>
      </c>
      <c r="B282" s="2">
        <v>43910</v>
      </c>
      <c r="C282" s="9" t="s">
        <v>3850</v>
      </c>
      <c r="D282" s="3">
        <v>101380</v>
      </c>
      <c r="E282" s="2">
        <v>45383</v>
      </c>
      <c r="F282" s="2">
        <v>46112</v>
      </c>
      <c r="G282" s="3"/>
      <c r="H282" s="3" t="s">
        <v>93</v>
      </c>
      <c r="I282" s="3" t="s">
        <v>74</v>
      </c>
      <c r="J282" s="3">
        <v>3</v>
      </c>
      <c r="K282" s="4" t="s">
        <v>2965</v>
      </c>
      <c r="L282" s="4" t="s">
        <v>8826</v>
      </c>
      <c r="M282" s="4" t="s">
        <v>8827</v>
      </c>
      <c r="P282" s="4" t="s">
        <v>3010</v>
      </c>
      <c r="Q282" s="9" t="s">
        <v>8828</v>
      </c>
      <c r="R282" s="4" t="s">
        <v>3051</v>
      </c>
      <c r="S282" s="4" t="s">
        <v>1850</v>
      </c>
      <c r="T282" s="1" t="s">
        <v>1851</v>
      </c>
      <c r="U282" s="4" t="s">
        <v>2982</v>
      </c>
      <c r="V282" s="4" t="s">
        <v>334</v>
      </c>
      <c r="W282" s="1" t="s">
        <v>335</v>
      </c>
      <c r="X282" s="3" t="s">
        <v>91</v>
      </c>
      <c r="Y282" s="3" t="s">
        <v>91</v>
      </c>
    </row>
    <row r="283" spans="1:25">
      <c r="A283" s="1" t="s">
        <v>9488</v>
      </c>
      <c r="B283" s="2">
        <v>41837</v>
      </c>
      <c r="C283" t="s">
        <v>8128</v>
      </c>
      <c r="D283" s="3">
        <v>101065</v>
      </c>
      <c r="E283" s="2">
        <v>45870</v>
      </c>
      <c r="F283" s="2">
        <v>46599</v>
      </c>
      <c r="G283" s="3"/>
      <c r="H283" s="3" t="s">
        <v>93</v>
      </c>
      <c r="I283" s="3" t="s">
        <v>74</v>
      </c>
      <c r="J283" s="3">
        <v>2</v>
      </c>
      <c r="K283" s="4" t="s">
        <v>9489</v>
      </c>
      <c r="L283" s="4" t="s">
        <v>9490</v>
      </c>
      <c r="M283" s="4" t="s">
        <v>9491</v>
      </c>
      <c r="P283" s="4" t="s">
        <v>9492</v>
      </c>
      <c r="Q283" s="9" t="s">
        <v>9493</v>
      </c>
      <c r="R283" s="4" t="s">
        <v>9494</v>
      </c>
      <c r="S283" s="4" t="s">
        <v>238</v>
      </c>
      <c r="T283" s="1" t="s">
        <v>241</v>
      </c>
      <c r="U283" s="4" t="s">
        <v>9495</v>
      </c>
      <c r="V283" s="4" t="s">
        <v>238</v>
      </c>
      <c r="W283" s="1" t="s">
        <v>652</v>
      </c>
      <c r="X283" s="3" t="s">
        <v>91</v>
      </c>
      <c r="Y283" s="3" t="s">
        <v>91</v>
      </c>
    </row>
    <row r="284" spans="1:25">
      <c r="A284" s="1" t="s">
        <v>9496</v>
      </c>
      <c r="B284" s="2">
        <v>41339</v>
      </c>
      <c r="C284" s="9" t="s">
        <v>835</v>
      </c>
      <c r="D284" s="3">
        <v>101002</v>
      </c>
      <c r="E284" s="2">
        <v>45383</v>
      </c>
      <c r="F284" s="2">
        <v>46112</v>
      </c>
      <c r="G284" s="3"/>
      <c r="H284" s="3" t="s">
        <v>93</v>
      </c>
      <c r="I284" s="3" t="s">
        <v>74</v>
      </c>
      <c r="J284" s="3">
        <v>5</v>
      </c>
      <c r="K284" s="4" t="s">
        <v>9497</v>
      </c>
      <c r="L284" s="4" t="s">
        <v>890</v>
      </c>
      <c r="M284" s="4" t="s">
        <v>891</v>
      </c>
      <c r="N284" s="4" t="s">
        <v>9498</v>
      </c>
      <c r="O284" s="4" t="s">
        <v>4869</v>
      </c>
      <c r="P284" s="4" t="s">
        <v>9499</v>
      </c>
      <c r="Q284" s="4" t="s">
        <v>9500</v>
      </c>
      <c r="R284" s="4" t="s">
        <v>9501</v>
      </c>
      <c r="S284" s="4" t="s">
        <v>87</v>
      </c>
      <c r="T284" s="1" t="s">
        <v>126</v>
      </c>
      <c r="U284" s="4" t="s">
        <v>9501</v>
      </c>
      <c r="V284" s="4" t="s">
        <v>87</v>
      </c>
      <c r="W284" s="1" t="s">
        <v>126</v>
      </c>
      <c r="X284" s="3" t="s">
        <v>91</v>
      </c>
      <c r="Y284" s="3" t="s">
        <v>91</v>
      </c>
    </row>
    <row r="285" spans="1:25">
      <c r="A285" s="1" t="s">
        <v>9502</v>
      </c>
      <c r="B285" s="2">
        <v>39149</v>
      </c>
      <c r="C285" s="52" t="s">
        <v>8519</v>
      </c>
      <c r="D285" s="3">
        <v>100592</v>
      </c>
      <c r="E285" s="2">
        <v>45839</v>
      </c>
      <c r="F285" s="2">
        <v>46568</v>
      </c>
      <c r="G285" s="3"/>
      <c r="H285" s="3" t="s">
        <v>93</v>
      </c>
      <c r="I285" s="3" t="s">
        <v>74</v>
      </c>
      <c r="J285" s="3">
        <v>3</v>
      </c>
      <c r="K285" s="4" t="s">
        <v>9503</v>
      </c>
      <c r="L285" s="4" t="s">
        <v>9504</v>
      </c>
      <c r="M285" s="4" t="s">
        <v>9505</v>
      </c>
      <c r="P285" s="4" t="s">
        <v>9506</v>
      </c>
      <c r="Q285" s="9" t="s">
        <v>9507</v>
      </c>
      <c r="R285" s="4" t="s">
        <v>9508</v>
      </c>
      <c r="S285" s="4" t="s">
        <v>87</v>
      </c>
      <c r="T285" s="1" t="s">
        <v>154</v>
      </c>
      <c r="U285" s="4" t="s">
        <v>9508</v>
      </c>
      <c r="V285" s="4" t="s">
        <v>87</v>
      </c>
      <c r="W285" s="1" t="s">
        <v>154</v>
      </c>
      <c r="X285" s="3" t="s">
        <v>91</v>
      </c>
      <c r="Y285" s="3" t="s">
        <v>91</v>
      </c>
    </row>
    <row r="286" spans="1:25">
      <c r="A286" s="1" t="s">
        <v>9509</v>
      </c>
      <c r="B286" s="2">
        <v>39994</v>
      </c>
      <c r="C286" s="9" t="s">
        <v>8366</v>
      </c>
      <c r="D286" s="3">
        <v>100774</v>
      </c>
      <c r="E286" s="2">
        <v>45839</v>
      </c>
      <c r="F286" s="2">
        <v>46568</v>
      </c>
      <c r="G286" s="3"/>
      <c r="H286" s="3" t="s">
        <v>93</v>
      </c>
      <c r="I286" s="3" t="s">
        <v>94</v>
      </c>
      <c r="J286" s="3">
        <v>4</v>
      </c>
      <c r="K286" s="4" t="s">
        <v>9510</v>
      </c>
      <c r="L286" s="4" t="s">
        <v>9511</v>
      </c>
      <c r="M286" s="4" t="s">
        <v>9320</v>
      </c>
      <c r="P286" s="4" t="s">
        <v>9512</v>
      </c>
      <c r="Q286" s="4" t="s">
        <v>9513</v>
      </c>
      <c r="R286" s="4" t="s">
        <v>9514</v>
      </c>
      <c r="S286" s="4" t="s">
        <v>87</v>
      </c>
      <c r="T286" s="1" t="s">
        <v>126</v>
      </c>
      <c r="U286" s="4" t="s">
        <v>9515</v>
      </c>
      <c r="V286" s="4" t="s">
        <v>87</v>
      </c>
      <c r="W286" s="1" t="s">
        <v>126</v>
      </c>
      <c r="X286" s="3" t="s">
        <v>91</v>
      </c>
      <c r="Y286" s="3" t="s">
        <v>91</v>
      </c>
    </row>
    <row r="287" spans="1:25">
      <c r="A287" s="1" t="s">
        <v>9516</v>
      </c>
      <c r="B287" s="2">
        <v>38620</v>
      </c>
      <c r="C287" s="52" t="s">
        <v>8519</v>
      </c>
      <c r="D287" s="3">
        <v>100463</v>
      </c>
      <c r="E287" s="2">
        <v>45566</v>
      </c>
      <c r="F287" s="2">
        <v>46295</v>
      </c>
      <c r="G287" s="3"/>
      <c r="H287" s="3" t="s">
        <v>93</v>
      </c>
      <c r="I287" s="3" t="s">
        <v>94</v>
      </c>
      <c r="J287" s="3">
        <v>5</v>
      </c>
      <c r="K287" s="4" t="s">
        <v>3092</v>
      </c>
      <c r="L287" s="4" t="s">
        <v>3093</v>
      </c>
      <c r="M287" s="4" t="s">
        <v>3094</v>
      </c>
      <c r="P287" s="4" t="s">
        <v>9517</v>
      </c>
      <c r="Q287" s="4" t="s">
        <v>3099</v>
      </c>
      <c r="R287" s="4" t="s">
        <v>9518</v>
      </c>
      <c r="S287" s="4" t="s">
        <v>87</v>
      </c>
      <c r="T287" s="1" t="s">
        <v>474</v>
      </c>
      <c r="U287" s="4" t="s">
        <v>9518</v>
      </c>
      <c r="V287" s="4" t="s">
        <v>87</v>
      </c>
      <c r="W287" s="1" t="s">
        <v>474</v>
      </c>
      <c r="X287" s="3" t="s">
        <v>91</v>
      </c>
      <c r="Y287" s="3" t="s">
        <v>91</v>
      </c>
    </row>
    <row r="288" spans="1:25">
      <c r="A288" s="1" t="s">
        <v>9519</v>
      </c>
      <c r="B288" s="2">
        <v>35443</v>
      </c>
      <c r="C288" s="9" t="s">
        <v>8336</v>
      </c>
      <c r="D288" s="3">
        <v>100102</v>
      </c>
      <c r="E288" s="2">
        <v>45566</v>
      </c>
      <c r="F288" s="2">
        <v>46295</v>
      </c>
      <c r="G288" s="3"/>
      <c r="H288" s="3" t="s">
        <v>93</v>
      </c>
      <c r="I288" s="3" t="s">
        <v>74</v>
      </c>
      <c r="J288" s="3">
        <v>1</v>
      </c>
      <c r="K288" s="4" t="s">
        <v>9520</v>
      </c>
      <c r="L288" s="4" t="s">
        <v>9521</v>
      </c>
      <c r="M288" s="4" t="s">
        <v>9522</v>
      </c>
      <c r="Q288" s="4" t="s">
        <v>9523</v>
      </c>
      <c r="R288" s="4" t="s">
        <v>9524</v>
      </c>
      <c r="S288" s="4" t="s">
        <v>87</v>
      </c>
      <c r="T288" s="1" t="s">
        <v>138</v>
      </c>
      <c r="U288" s="4" t="s">
        <v>9524</v>
      </c>
      <c r="V288" s="4" t="s">
        <v>87</v>
      </c>
      <c r="W288" s="1" t="s">
        <v>138</v>
      </c>
      <c r="X288" s="3" t="s">
        <v>91</v>
      </c>
      <c r="Y288" s="3" t="s">
        <v>91</v>
      </c>
    </row>
    <row r="289" spans="1:25">
      <c r="A289" s="1" t="s">
        <v>9525</v>
      </c>
      <c r="B289" s="2">
        <v>35150</v>
      </c>
      <c r="C289" s="52" t="s">
        <v>8519</v>
      </c>
      <c r="D289" s="3">
        <v>100015</v>
      </c>
      <c r="E289" s="2">
        <v>45383</v>
      </c>
      <c r="F289" s="2">
        <v>46112</v>
      </c>
      <c r="G289" s="3"/>
      <c r="H289" s="3" t="s">
        <v>93</v>
      </c>
      <c r="I289" s="3" t="s">
        <v>74</v>
      </c>
      <c r="J289" s="3">
        <v>3</v>
      </c>
      <c r="K289" s="4" t="s">
        <v>9525</v>
      </c>
      <c r="L289" s="4" t="s">
        <v>1304</v>
      </c>
      <c r="M289" s="4" t="s">
        <v>9526</v>
      </c>
      <c r="P289" s="4" t="s">
        <v>9527</v>
      </c>
      <c r="Q289" s="4" t="s">
        <v>9528</v>
      </c>
      <c r="R289" s="4" t="s">
        <v>9529</v>
      </c>
      <c r="S289" s="4" t="s">
        <v>87</v>
      </c>
      <c r="T289" s="1" t="s">
        <v>126</v>
      </c>
      <c r="U289" s="4" t="s">
        <v>9529</v>
      </c>
      <c r="V289" s="4" t="s">
        <v>87</v>
      </c>
      <c r="W289" s="1" t="s">
        <v>126</v>
      </c>
      <c r="X289" s="3" t="s">
        <v>90</v>
      </c>
      <c r="Y289" s="3" t="s">
        <v>91</v>
      </c>
    </row>
    <row r="290" spans="1:25">
      <c r="A290" s="1" t="s">
        <v>9530</v>
      </c>
      <c r="B290" s="2">
        <v>44697</v>
      </c>
      <c r="C290" s="9" t="s">
        <v>6574</v>
      </c>
      <c r="D290" s="3">
        <v>101494</v>
      </c>
      <c r="E290" s="2">
        <v>45809</v>
      </c>
      <c r="F290" s="2">
        <v>46538</v>
      </c>
      <c r="G290" s="3"/>
      <c r="H290" s="3" t="s">
        <v>93</v>
      </c>
      <c r="I290" s="3" t="s">
        <v>94</v>
      </c>
      <c r="J290" s="3">
        <v>5</v>
      </c>
      <c r="K290" s="4" t="s">
        <v>9531</v>
      </c>
      <c r="L290" s="4" t="s">
        <v>773</v>
      </c>
      <c r="M290" s="4" t="s">
        <v>774</v>
      </c>
      <c r="P290" s="4" t="s">
        <v>9532</v>
      </c>
      <c r="Q290" s="9" t="s">
        <v>9533</v>
      </c>
      <c r="R290" s="4" t="s">
        <v>9534</v>
      </c>
      <c r="S290" s="4" t="s">
        <v>87</v>
      </c>
      <c r="T290" s="1" t="s">
        <v>126</v>
      </c>
      <c r="U290" s="4" t="s">
        <v>9534</v>
      </c>
      <c r="V290" s="4" t="s">
        <v>87</v>
      </c>
      <c r="W290" s="1" t="s">
        <v>126</v>
      </c>
      <c r="X290" s="3" t="s">
        <v>90</v>
      </c>
      <c r="Y290" s="3" t="s">
        <v>91</v>
      </c>
    </row>
    <row r="291" spans="1:25">
      <c r="A291" s="1" t="s">
        <v>9535</v>
      </c>
      <c r="B291" s="2">
        <v>43322</v>
      </c>
      <c r="C291" s="9" t="s">
        <v>6574</v>
      </c>
      <c r="D291" s="3">
        <v>101289</v>
      </c>
      <c r="E291" s="2">
        <v>45870</v>
      </c>
      <c r="F291" s="2">
        <v>46599</v>
      </c>
      <c r="G291" s="3"/>
      <c r="H291" s="3" t="s">
        <v>93</v>
      </c>
      <c r="I291" s="3" t="s">
        <v>94</v>
      </c>
      <c r="J291" s="3">
        <v>5</v>
      </c>
      <c r="K291" s="4" t="s">
        <v>9531</v>
      </c>
      <c r="L291" s="4" t="s">
        <v>773</v>
      </c>
      <c r="M291" s="4" t="s">
        <v>774</v>
      </c>
      <c r="Q291" s="9" t="s">
        <v>9533</v>
      </c>
      <c r="R291" s="4" t="s">
        <v>9536</v>
      </c>
      <c r="S291" s="4" t="s">
        <v>87</v>
      </c>
      <c r="T291" s="1" t="s">
        <v>126</v>
      </c>
      <c r="U291" s="4" t="s">
        <v>9536</v>
      </c>
      <c r="V291" s="4" t="s">
        <v>87</v>
      </c>
      <c r="W291" s="1" t="s">
        <v>126</v>
      </c>
      <c r="X291" s="3" t="s">
        <v>90</v>
      </c>
      <c r="Y291" s="3" t="s">
        <v>91</v>
      </c>
    </row>
    <row r="292" spans="1:25">
      <c r="A292" s="1" t="s">
        <v>9537</v>
      </c>
      <c r="B292" s="2">
        <v>44562</v>
      </c>
      <c r="C292" s="9" t="s">
        <v>5334</v>
      </c>
      <c r="D292" s="3">
        <v>101473</v>
      </c>
      <c r="E292" s="2">
        <v>45695</v>
      </c>
      <c r="F292" s="2">
        <v>46387</v>
      </c>
      <c r="G292" s="5"/>
      <c r="H292" s="3" t="s">
        <v>93</v>
      </c>
      <c r="I292" s="3" t="s">
        <v>94</v>
      </c>
      <c r="J292" s="3">
        <v>16</v>
      </c>
      <c r="K292" s="4" t="s">
        <v>9538</v>
      </c>
      <c r="L292" s="4" t="s">
        <v>6074</v>
      </c>
      <c r="M292" s="4" t="s">
        <v>5310</v>
      </c>
      <c r="Q292" s="9" t="s">
        <v>9539</v>
      </c>
      <c r="R292" s="4" t="s">
        <v>5824</v>
      </c>
      <c r="S292" s="4" t="s">
        <v>238</v>
      </c>
      <c r="T292" s="1" t="s">
        <v>241</v>
      </c>
      <c r="U292" s="4" t="s">
        <v>9540</v>
      </c>
      <c r="V292" s="4" t="s">
        <v>87</v>
      </c>
      <c r="W292" s="1" t="s">
        <v>138</v>
      </c>
      <c r="X292" s="3" t="s">
        <v>90</v>
      </c>
      <c r="Y292" s="3" t="s">
        <v>90</v>
      </c>
    </row>
    <row r="293" spans="1:25">
      <c r="A293" s="1" t="s">
        <v>9541</v>
      </c>
      <c r="B293" s="2">
        <v>43987</v>
      </c>
      <c r="C293" s="9" t="s">
        <v>8336</v>
      </c>
      <c r="D293" s="3">
        <v>101395</v>
      </c>
      <c r="E293" s="2">
        <v>45689</v>
      </c>
      <c r="F293" s="2">
        <v>46418</v>
      </c>
      <c r="G293" s="3"/>
      <c r="H293" s="3" t="s">
        <v>93</v>
      </c>
      <c r="I293" s="3" t="s">
        <v>74</v>
      </c>
      <c r="J293" s="3">
        <v>3</v>
      </c>
      <c r="K293" s="4" t="s">
        <v>9542</v>
      </c>
      <c r="L293" s="4" t="s">
        <v>4381</v>
      </c>
      <c r="M293" s="4" t="s">
        <v>9543</v>
      </c>
      <c r="P293" s="4" t="s">
        <v>9544</v>
      </c>
      <c r="Q293" s="4" t="s">
        <v>9545</v>
      </c>
      <c r="R293" s="4" t="s">
        <v>9546</v>
      </c>
      <c r="S293" s="4" t="s">
        <v>238</v>
      </c>
      <c r="T293" s="1" t="s">
        <v>241</v>
      </c>
      <c r="U293" s="4" t="s">
        <v>9546</v>
      </c>
      <c r="V293" s="4" t="s">
        <v>238</v>
      </c>
      <c r="W293" s="1" t="s">
        <v>241</v>
      </c>
      <c r="X293" s="3" t="s">
        <v>91</v>
      </c>
      <c r="Y293" s="3" t="s">
        <v>91</v>
      </c>
    </row>
    <row r="294" spans="1:25">
      <c r="A294" s="1" t="s">
        <v>9547</v>
      </c>
      <c r="B294" s="2">
        <v>41852</v>
      </c>
      <c r="C294" s="9" t="s">
        <v>8231</v>
      </c>
      <c r="D294" s="3">
        <v>101067</v>
      </c>
      <c r="E294" s="2">
        <v>45870</v>
      </c>
      <c r="F294" s="2">
        <v>46599</v>
      </c>
      <c r="G294" s="3"/>
      <c r="H294" s="3" t="s">
        <v>93</v>
      </c>
      <c r="I294" s="3" t="s">
        <v>74</v>
      </c>
      <c r="J294" s="3">
        <v>9</v>
      </c>
      <c r="K294" s="4" t="s">
        <v>3169</v>
      </c>
      <c r="L294" s="4" t="s">
        <v>975</v>
      </c>
      <c r="M294" s="4" t="s">
        <v>3170</v>
      </c>
      <c r="P294" s="4" t="s">
        <v>3171</v>
      </c>
      <c r="Q294" s="4" t="s">
        <v>9548</v>
      </c>
      <c r="R294" s="4" t="s">
        <v>9549</v>
      </c>
      <c r="S294" s="4" t="s">
        <v>358</v>
      </c>
      <c r="T294" s="1" t="s">
        <v>359</v>
      </c>
      <c r="U294" s="4" t="s">
        <v>3173</v>
      </c>
      <c r="V294" s="4" t="s">
        <v>358</v>
      </c>
      <c r="W294" s="1" t="s">
        <v>1524</v>
      </c>
      <c r="X294" s="3" t="s">
        <v>91</v>
      </c>
      <c r="Y294" s="3" t="s">
        <v>91</v>
      </c>
    </row>
    <row r="295" spans="1:25">
      <c r="A295" s="1" t="s">
        <v>9550</v>
      </c>
      <c r="B295" s="2">
        <v>36843</v>
      </c>
      <c r="C295" s="9" t="s">
        <v>8231</v>
      </c>
      <c r="D295" s="3">
        <v>100188</v>
      </c>
      <c r="E295" s="2">
        <v>45497</v>
      </c>
      <c r="F295" s="2">
        <v>46173</v>
      </c>
      <c r="G295" s="3"/>
      <c r="H295" s="3" t="s">
        <v>93</v>
      </c>
      <c r="I295" s="3" t="s">
        <v>74</v>
      </c>
      <c r="J295" s="3">
        <v>4</v>
      </c>
      <c r="K295" s="4" t="s">
        <v>3169</v>
      </c>
      <c r="L295" s="4" t="s">
        <v>975</v>
      </c>
      <c r="M295" s="4" t="s">
        <v>3170</v>
      </c>
      <c r="P295" s="4" t="s">
        <v>3171</v>
      </c>
      <c r="Q295" s="27" t="s">
        <v>9551</v>
      </c>
      <c r="R295" s="4" t="s">
        <v>9552</v>
      </c>
      <c r="S295" s="4" t="s">
        <v>358</v>
      </c>
      <c r="T295" s="1" t="s">
        <v>1524</v>
      </c>
      <c r="U295" s="4" t="s">
        <v>3173</v>
      </c>
      <c r="V295" s="4" t="s">
        <v>358</v>
      </c>
      <c r="W295" s="1" t="s">
        <v>1524</v>
      </c>
      <c r="X295" s="3" t="s">
        <v>90</v>
      </c>
      <c r="Y295" s="3" t="s">
        <v>91</v>
      </c>
    </row>
    <row r="296" spans="1:25">
      <c r="A296" s="1" t="s">
        <v>9553</v>
      </c>
      <c r="B296" s="2">
        <v>36521</v>
      </c>
      <c r="C296" s="9" t="s">
        <v>8231</v>
      </c>
      <c r="D296" s="3">
        <v>100160</v>
      </c>
      <c r="E296" s="2">
        <v>45497</v>
      </c>
      <c r="F296" s="2">
        <v>46173</v>
      </c>
      <c r="G296" s="3"/>
      <c r="H296" s="3" t="s">
        <v>93</v>
      </c>
      <c r="I296" s="3" t="s">
        <v>74</v>
      </c>
      <c r="J296" s="3">
        <v>4</v>
      </c>
      <c r="K296" s="4" t="s">
        <v>3169</v>
      </c>
      <c r="L296" s="4" t="s">
        <v>975</v>
      </c>
      <c r="M296" s="4" t="s">
        <v>3170</v>
      </c>
      <c r="P296" s="4" t="s">
        <v>3171</v>
      </c>
      <c r="Q296" s="27" t="s">
        <v>3172</v>
      </c>
      <c r="R296" s="4" t="s">
        <v>9554</v>
      </c>
      <c r="S296" s="4" t="s">
        <v>358</v>
      </c>
      <c r="T296" s="1" t="s">
        <v>1524</v>
      </c>
      <c r="U296" s="4" t="s">
        <v>3173</v>
      </c>
      <c r="V296" s="4" t="s">
        <v>358</v>
      </c>
      <c r="W296" s="1" t="s">
        <v>1524</v>
      </c>
      <c r="X296" s="3" t="s">
        <v>90</v>
      </c>
      <c r="Y296" s="3" t="s">
        <v>91</v>
      </c>
    </row>
    <row r="297" spans="1:25">
      <c r="A297" s="1" t="s">
        <v>9555</v>
      </c>
      <c r="B297" s="2">
        <v>41852</v>
      </c>
      <c r="C297" s="9" t="s">
        <v>8231</v>
      </c>
      <c r="D297" s="3">
        <v>101068</v>
      </c>
      <c r="E297" s="2">
        <v>45870</v>
      </c>
      <c r="F297" s="2">
        <v>46599</v>
      </c>
      <c r="G297" s="3"/>
      <c r="H297" s="3" t="s">
        <v>93</v>
      </c>
      <c r="I297" s="3" t="s">
        <v>74</v>
      </c>
      <c r="J297" s="3">
        <v>9</v>
      </c>
      <c r="K297" s="4" t="s">
        <v>3169</v>
      </c>
      <c r="L297" s="4" t="s">
        <v>975</v>
      </c>
      <c r="M297" s="4" t="s">
        <v>3170</v>
      </c>
      <c r="P297" s="4" t="s">
        <v>3171</v>
      </c>
      <c r="Q297" s="4" t="s">
        <v>3172</v>
      </c>
      <c r="R297" s="4" t="s">
        <v>9556</v>
      </c>
      <c r="S297" s="4" t="s">
        <v>358</v>
      </c>
      <c r="T297" s="1" t="s">
        <v>359</v>
      </c>
      <c r="U297" s="4" t="s">
        <v>3173</v>
      </c>
      <c r="V297" s="4" t="s">
        <v>358</v>
      </c>
      <c r="W297" s="1" t="s">
        <v>1524</v>
      </c>
      <c r="X297" s="3" t="s">
        <v>91</v>
      </c>
      <c r="Y297" s="3" t="s">
        <v>91</v>
      </c>
    </row>
    <row r="298" spans="1:25">
      <c r="A298" s="1" t="s">
        <v>9557</v>
      </c>
      <c r="B298" s="2">
        <v>38146</v>
      </c>
      <c r="C298" s="9" t="s">
        <v>8231</v>
      </c>
      <c r="D298" s="3">
        <v>100345</v>
      </c>
      <c r="E298" s="2">
        <v>45497</v>
      </c>
      <c r="F298" s="2">
        <v>46173</v>
      </c>
      <c r="G298" s="3"/>
      <c r="H298" s="3" t="s">
        <v>93</v>
      </c>
      <c r="I298" s="3" t="s">
        <v>74</v>
      </c>
      <c r="J298" s="3">
        <v>4</v>
      </c>
      <c r="K298" s="4" t="s">
        <v>3169</v>
      </c>
      <c r="L298" s="4" t="s">
        <v>975</v>
      </c>
      <c r="M298" s="4" t="s">
        <v>3170</v>
      </c>
      <c r="P298" s="4" t="s">
        <v>3171</v>
      </c>
      <c r="Q298" s="4" t="s">
        <v>3172</v>
      </c>
      <c r="R298" s="4" t="s">
        <v>9558</v>
      </c>
      <c r="S298" s="4" t="s">
        <v>358</v>
      </c>
      <c r="T298" s="1" t="s">
        <v>1524</v>
      </c>
      <c r="U298" s="4" t="s">
        <v>3173</v>
      </c>
      <c r="V298" s="4" t="s">
        <v>358</v>
      </c>
      <c r="W298" s="1" t="s">
        <v>1524</v>
      </c>
      <c r="X298" s="3" t="s">
        <v>90</v>
      </c>
      <c r="Y298" s="3" t="s">
        <v>91</v>
      </c>
    </row>
    <row r="299" spans="1:25">
      <c r="A299" s="1" t="s">
        <v>9559</v>
      </c>
      <c r="B299" s="2">
        <v>41852</v>
      </c>
      <c r="C299" s="9" t="s">
        <v>8231</v>
      </c>
      <c r="D299" s="3">
        <v>101071</v>
      </c>
      <c r="E299" s="2">
        <v>45870</v>
      </c>
      <c r="F299" s="2">
        <v>46599</v>
      </c>
      <c r="G299" s="3"/>
      <c r="H299" s="3" t="s">
        <v>93</v>
      </c>
      <c r="I299" s="3" t="s">
        <v>74</v>
      </c>
      <c r="J299" s="3">
        <v>10</v>
      </c>
      <c r="K299" s="4" t="s">
        <v>3169</v>
      </c>
      <c r="L299" s="4" t="s">
        <v>975</v>
      </c>
      <c r="M299" s="4" t="s">
        <v>3170</v>
      </c>
      <c r="P299" s="4" t="s">
        <v>3171</v>
      </c>
      <c r="Q299" s="9" t="s">
        <v>3172</v>
      </c>
      <c r="R299" s="4" t="s">
        <v>9560</v>
      </c>
      <c r="S299" s="4" t="s">
        <v>1250</v>
      </c>
      <c r="T299" s="1" t="s">
        <v>1251</v>
      </c>
      <c r="U299" s="4" t="s">
        <v>3173</v>
      </c>
      <c r="V299" s="4" t="s">
        <v>358</v>
      </c>
      <c r="W299" s="1" t="s">
        <v>1524</v>
      </c>
      <c r="X299" s="3" t="s">
        <v>91</v>
      </c>
      <c r="Y299" s="3" t="s">
        <v>90</v>
      </c>
    </row>
    <row r="300" spans="1:25">
      <c r="A300" s="1" t="s">
        <v>9561</v>
      </c>
      <c r="B300" s="2">
        <v>36354</v>
      </c>
      <c r="C300" s="9" t="s">
        <v>8231</v>
      </c>
      <c r="D300" s="3">
        <v>100151</v>
      </c>
      <c r="E300" s="2">
        <v>45497</v>
      </c>
      <c r="F300" s="2">
        <v>46173</v>
      </c>
      <c r="G300" s="3"/>
      <c r="H300" s="3" t="s">
        <v>93</v>
      </c>
      <c r="I300" s="3" t="s">
        <v>74</v>
      </c>
      <c r="J300" s="3">
        <v>5</v>
      </c>
      <c r="K300" s="4" t="s">
        <v>3169</v>
      </c>
      <c r="L300" s="4" t="s">
        <v>975</v>
      </c>
      <c r="M300" s="4" t="s">
        <v>3170</v>
      </c>
      <c r="P300" s="4" t="s">
        <v>3171</v>
      </c>
      <c r="Q300" s="4" t="s">
        <v>3172</v>
      </c>
      <c r="R300" s="4" t="s">
        <v>9562</v>
      </c>
      <c r="S300" s="4" t="s">
        <v>358</v>
      </c>
      <c r="T300" s="1" t="s">
        <v>1524</v>
      </c>
      <c r="U300" s="4" t="s">
        <v>3173</v>
      </c>
      <c r="V300" s="4" t="s">
        <v>358</v>
      </c>
      <c r="W300" s="1" t="s">
        <v>1524</v>
      </c>
      <c r="X300" s="3" t="s">
        <v>90</v>
      </c>
      <c r="Y300" s="3" t="s">
        <v>91</v>
      </c>
    </row>
    <row r="301" spans="1:25">
      <c r="A301" s="1" t="s">
        <v>11074</v>
      </c>
      <c r="B301" s="2">
        <v>43508</v>
      </c>
      <c r="C301" s="9" t="s">
        <v>3850</v>
      </c>
      <c r="D301" s="3">
        <v>101313</v>
      </c>
      <c r="E301" s="2">
        <v>45742</v>
      </c>
      <c r="F301" s="2">
        <v>46446</v>
      </c>
      <c r="G301" s="5"/>
      <c r="H301" s="3" t="s">
        <v>93</v>
      </c>
      <c r="I301" s="3" t="s">
        <v>94</v>
      </c>
      <c r="J301" s="3">
        <v>5</v>
      </c>
      <c r="K301" s="4" t="s">
        <v>11074</v>
      </c>
      <c r="L301" s="4" t="s">
        <v>11075</v>
      </c>
      <c r="M301" s="4" t="s">
        <v>11076</v>
      </c>
      <c r="P301" s="4" t="s">
        <v>11077</v>
      </c>
      <c r="Q301" s="4" t="s">
        <v>11078</v>
      </c>
      <c r="R301" s="4" t="s">
        <v>11079</v>
      </c>
      <c r="S301" s="4" t="s">
        <v>331</v>
      </c>
      <c r="T301" s="1" t="s">
        <v>332</v>
      </c>
      <c r="U301" s="4" t="s">
        <v>11079</v>
      </c>
      <c r="V301" s="4" t="s">
        <v>331</v>
      </c>
      <c r="W301" s="1" t="s">
        <v>332</v>
      </c>
      <c r="X301" s="3" t="s">
        <v>91</v>
      </c>
      <c r="Y301" s="3" t="s">
        <v>90</v>
      </c>
    </row>
    <row r="302" spans="1:25">
      <c r="A302" s="1" t="s">
        <v>9566</v>
      </c>
      <c r="B302" s="2">
        <v>40155</v>
      </c>
      <c r="C302" t="s">
        <v>6574</v>
      </c>
      <c r="D302" s="3">
        <v>100807</v>
      </c>
      <c r="E302" s="2">
        <v>45474</v>
      </c>
      <c r="F302" s="2">
        <v>46203</v>
      </c>
      <c r="G302" s="2"/>
      <c r="H302" s="3" t="s">
        <v>93</v>
      </c>
      <c r="I302" s="3" t="s">
        <v>74</v>
      </c>
      <c r="J302" s="3">
        <v>5</v>
      </c>
      <c r="K302" s="4" t="s">
        <v>9567</v>
      </c>
      <c r="L302" s="4" t="s">
        <v>9568</v>
      </c>
      <c r="M302" s="4" t="s">
        <v>6073</v>
      </c>
      <c r="P302" s="4" t="s">
        <v>9569</v>
      </c>
      <c r="Q302" s="34" t="s">
        <v>9570</v>
      </c>
      <c r="R302" s="4" t="s">
        <v>9571</v>
      </c>
      <c r="S302" s="4" t="s">
        <v>87</v>
      </c>
      <c r="T302" s="1" t="s">
        <v>126</v>
      </c>
      <c r="U302" s="4" t="s">
        <v>9571</v>
      </c>
      <c r="V302" s="4" t="s">
        <v>87</v>
      </c>
      <c r="W302" s="1" t="s">
        <v>126</v>
      </c>
      <c r="X302" s="3" t="s">
        <v>91</v>
      </c>
      <c r="Y302" s="3" t="s">
        <v>91</v>
      </c>
    </row>
    <row r="303" spans="1:25">
      <c r="A303" s="1" t="s">
        <v>9572</v>
      </c>
      <c r="B303" s="2">
        <v>41145</v>
      </c>
      <c r="C303" s="9" t="s">
        <v>6574</v>
      </c>
      <c r="D303" s="3">
        <v>100982</v>
      </c>
      <c r="E303" s="2">
        <v>45901</v>
      </c>
      <c r="F303" s="2">
        <v>46630</v>
      </c>
      <c r="G303" s="3"/>
      <c r="H303" s="3" t="s">
        <v>93</v>
      </c>
      <c r="I303" s="3" t="s">
        <v>74</v>
      </c>
      <c r="J303" s="3">
        <v>5</v>
      </c>
      <c r="K303" s="4" t="s">
        <v>9567</v>
      </c>
      <c r="L303" s="4" t="s">
        <v>9568</v>
      </c>
      <c r="M303" s="4" t="s">
        <v>6073</v>
      </c>
      <c r="P303" s="4" t="s">
        <v>9573</v>
      </c>
      <c r="Q303" s="27" t="s">
        <v>9574</v>
      </c>
      <c r="R303" s="4" t="s">
        <v>9575</v>
      </c>
      <c r="S303" s="4" t="s">
        <v>87</v>
      </c>
      <c r="T303" s="1" t="s">
        <v>126</v>
      </c>
      <c r="U303" s="4" t="s">
        <v>9571</v>
      </c>
      <c r="V303" s="4" t="s">
        <v>87</v>
      </c>
      <c r="W303" s="1" t="s">
        <v>126</v>
      </c>
      <c r="X303" s="3" t="s">
        <v>91</v>
      </c>
      <c r="Y303" s="3" t="s">
        <v>91</v>
      </c>
    </row>
    <row r="304" spans="1:25">
      <c r="A304" s="1" t="s">
        <v>9576</v>
      </c>
      <c r="B304" s="2">
        <v>44258</v>
      </c>
      <c r="C304" s="9" t="s">
        <v>2762</v>
      </c>
      <c r="D304" s="3">
        <v>101439</v>
      </c>
      <c r="E304" s="2">
        <v>45444</v>
      </c>
      <c r="F304" s="2">
        <v>46173</v>
      </c>
      <c r="G304" s="3"/>
      <c r="H304" s="3" t="s">
        <v>93</v>
      </c>
      <c r="I304" s="3" t="s">
        <v>74</v>
      </c>
      <c r="J304" s="3">
        <v>5</v>
      </c>
      <c r="K304" s="4" t="s">
        <v>9576</v>
      </c>
      <c r="L304" s="4" t="s">
        <v>9577</v>
      </c>
      <c r="M304" s="4" t="s">
        <v>9578</v>
      </c>
      <c r="P304" s="4" t="s">
        <v>9579</v>
      </c>
      <c r="Q304" s="4" t="s">
        <v>9580</v>
      </c>
      <c r="R304" s="4" t="s">
        <v>5232</v>
      </c>
      <c r="S304" s="4" t="s">
        <v>87</v>
      </c>
      <c r="T304" s="1" t="s">
        <v>272</v>
      </c>
      <c r="U304" s="4" t="s">
        <v>5232</v>
      </c>
      <c r="V304" s="4" t="s">
        <v>87</v>
      </c>
      <c r="W304" s="1" t="s">
        <v>272</v>
      </c>
      <c r="X304" s="3" t="s">
        <v>90</v>
      </c>
      <c r="Y304" s="3" t="s">
        <v>91</v>
      </c>
    </row>
    <row r="305" spans="1:25">
      <c r="A305" s="1" t="s">
        <v>9581</v>
      </c>
      <c r="B305" s="11">
        <v>45862</v>
      </c>
      <c r="C305" s="9" t="s">
        <v>8366</v>
      </c>
      <c r="D305" s="3">
        <v>102056</v>
      </c>
      <c r="E305" s="11">
        <v>45862</v>
      </c>
      <c r="F305" s="11">
        <v>46203</v>
      </c>
      <c r="G305" s="3"/>
      <c r="H305" s="3" t="s">
        <v>73</v>
      </c>
      <c r="I305" s="3" t="s">
        <v>74</v>
      </c>
      <c r="J305" s="3">
        <v>2</v>
      </c>
      <c r="K305" s="4" t="s">
        <v>9582</v>
      </c>
      <c r="L305" s="4" t="s">
        <v>2525</v>
      </c>
      <c r="M305" s="4" t="s">
        <v>2512</v>
      </c>
      <c r="P305" s="4" t="s">
        <v>9583</v>
      </c>
      <c r="Q305" s="35" t="s">
        <v>9584</v>
      </c>
      <c r="R305" s="4" t="s">
        <v>9585</v>
      </c>
      <c r="S305" s="4" t="s">
        <v>238</v>
      </c>
      <c r="T305" s="1">
        <v>99654</v>
      </c>
      <c r="U305" s="4" t="s">
        <v>9585</v>
      </c>
      <c r="V305" s="4" t="s">
        <v>238</v>
      </c>
      <c r="W305" s="1">
        <v>99654</v>
      </c>
      <c r="X305" s="3" t="s">
        <v>91</v>
      </c>
      <c r="Y305" s="3" t="s">
        <v>90</v>
      </c>
    </row>
    <row r="306" spans="1:25">
      <c r="A306" s="1" t="s">
        <v>9586</v>
      </c>
      <c r="B306" s="2">
        <v>38650</v>
      </c>
      <c r="C306" s="9" t="s">
        <v>8128</v>
      </c>
      <c r="D306" s="3">
        <v>100472</v>
      </c>
      <c r="E306" s="2">
        <v>45383</v>
      </c>
      <c r="F306" s="2">
        <v>46112</v>
      </c>
      <c r="G306" s="3"/>
      <c r="H306" s="3" t="s">
        <v>93</v>
      </c>
      <c r="I306" s="3" t="s">
        <v>74</v>
      </c>
      <c r="J306" s="3">
        <v>5</v>
      </c>
      <c r="K306" s="4" t="s">
        <v>3203</v>
      </c>
      <c r="L306" s="4" t="s">
        <v>3204</v>
      </c>
      <c r="M306" s="4" t="s">
        <v>423</v>
      </c>
      <c r="N306" s="4" t="s">
        <v>9587</v>
      </c>
      <c r="P306" s="4" t="s">
        <v>9588</v>
      </c>
      <c r="Q306" s="4" t="s">
        <v>3211</v>
      </c>
      <c r="R306" s="4" t="s">
        <v>9589</v>
      </c>
      <c r="S306" s="4" t="s">
        <v>87</v>
      </c>
      <c r="T306" s="1" t="s">
        <v>126</v>
      </c>
      <c r="U306" s="4" t="s">
        <v>9590</v>
      </c>
      <c r="V306" s="4" t="s">
        <v>87</v>
      </c>
      <c r="W306" s="1" t="s">
        <v>140</v>
      </c>
      <c r="X306" s="3" t="s">
        <v>91</v>
      </c>
      <c r="Y306" s="3" t="s">
        <v>91</v>
      </c>
    </row>
    <row r="307" spans="1:25">
      <c r="A307" s="1" t="s">
        <v>9591</v>
      </c>
      <c r="B307" s="2">
        <v>39612</v>
      </c>
      <c r="C307" s="9" t="s">
        <v>8128</v>
      </c>
      <c r="D307" s="3">
        <v>100698</v>
      </c>
      <c r="E307" s="2">
        <v>45261</v>
      </c>
      <c r="F307" s="2">
        <v>45991</v>
      </c>
      <c r="G307" s="3"/>
      <c r="H307" s="3" t="s">
        <v>93</v>
      </c>
      <c r="I307" s="3" t="s">
        <v>74</v>
      </c>
      <c r="J307" s="3">
        <v>5</v>
      </c>
      <c r="K307" s="4" t="s">
        <v>3203</v>
      </c>
      <c r="L307" s="4" t="s">
        <v>3204</v>
      </c>
      <c r="M307" s="4" t="s">
        <v>423</v>
      </c>
      <c r="N307" s="4" t="s">
        <v>9587</v>
      </c>
      <c r="P307" s="4" t="s">
        <v>9588</v>
      </c>
      <c r="Q307" s="4" t="s">
        <v>3211</v>
      </c>
      <c r="R307" s="4" t="s">
        <v>9592</v>
      </c>
      <c r="S307" s="4" t="s">
        <v>87</v>
      </c>
      <c r="T307" s="1" t="s">
        <v>140</v>
      </c>
      <c r="U307" s="4" t="s">
        <v>9590</v>
      </c>
      <c r="V307" s="4" t="s">
        <v>87</v>
      </c>
      <c r="W307" s="1" t="s">
        <v>140</v>
      </c>
      <c r="X307" s="3" t="s">
        <v>91</v>
      </c>
      <c r="Y307" s="3" t="s">
        <v>91</v>
      </c>
    </row>
    <row r="308" spans="1:25">
      <c r="A308" s="1" t="s">
        <v>9593</v>
      </c>
      <c r="B308" s="2">
        <v>42419</v>
      </c>
      <c r="C308" s="9" t="s">
        <v>8128</v>
      </c>
      <c r="D308" s="3">
        <v>101136</v>
      </c>
      <c r="E308" s="2">
        <v>45717</v>
      </c>
      <c r="F308" s="2">
        <v>46446</v>
      </c>
      <c r="G308" s="3"/>
      <c r="H308" s="3" t="s">
        <v>93</v>
      </c>
      <c r="I308" s="3" t="s">
        <v>74</v>
      </c>
      <c r="J308" s="3">
        <v>4</v>
      </c>
      <c r="K308" s="4" t="s">
        <v>3203</v>
      </c>
      <c r="L308" s="4" t="s">
        <v>3204</v>
      </c>
      <c r="M308" s="4" t="s">
        <v>423</v>
      </c>
      <c r="N308" s="4" t="s">
        <v>9587</v>
      </c>
      <c r="P308" s="4" t="s">
        <v>9588</v>
      </c>
      <c r="Q308" s="4" t="s">
        <v>3211</v>
      </c>
      <c r="R308" s="4" t="s">
        <v>9594</v>
      </c>
      <c r="S308" s="4" t="s">
        <v>87</v>
      </c>
      <c r="T308" s="1" t="s">
        <v>126</v>
      </c>
      <c r="U308" s="4" t="s">
        <v>9590</v>
      </c>
      <c r="V308" s="4" t="s">
        <v>87</v>
      </c>
      <c r="W308" s="1" t="s">
        <v>140</v>
      </c>
      <c r="X308" s="3" t="s">
        <v>91</v>
      </c>
      <c r="Y308" s="3" t="s">
        <v>91</v>
      </c>
    </row>
    <row r="309" spans="1:25">
      <c r="A309" s="1" t="s">
        <v>9595</v>
      </c>
      <c r="B309" s="2">
        <v>43070</v>
      </c>
      <c r="C309" s="9" t="s">
        <v>8128</v>
      </c>
      <c r="D309" s="3">
        <v>101245</v>
      </c>
      <c r="E309" s="2">
        <v>45627</v>
      </c>
      <c r="F309" s="2">
        <v>46356</v>
      </c>
      <c r="G309" s="3"/>
      <c r="H309" s="3" t="s">
        <v>93</v>
      </c>
      <c r="I309" s="3" t="s">
        <v>74</v>
      </c>
      <c r="J309" s="3">
        <v>5</v>
      </c>
      <c r="K309" s="4" t="s">
        <v>9596</v>
      </c>
      <c r="L309" s="4" t="s">
        <v>422</v>
      </c>
      <c r="M309" s="4" t="s">
        <v>423</v>
      </c>
      <c r="N309" s="4" t="s">
        <v>7833</v>
      </c>
      <c r="O309" s="4" t="s">
        <v>4267</v>
      </c>
      <c r="P309" s="4" t="s">
        <v>9597</v>
      </c>
      <c r="Q309" s="4" t="s">
        <v>3211</v>
      </c>
      <c r="R309" s="4" t="s">
        <v>9598</v>
      </c>
      <c r="S309" s="4" t="s">
        <v>87</v>
      </c>
      <c r="T309" s="1" t="s">
        <v>126</v>
      </c>
      <c r="U309" s="4" t="s">
        <v>9590</v>
      </c>
      <c r="V309" s="4" t="s">
        <v>87</v>
      </c>
      <c r="W309" s="1" t="s">
        <v>140</v>
      </c>
      <c r="X309" s="3" t="s">
        <v>91</v>
      </c>
      <c r="Y309" s="3" t="s">
        <v>91</v>
      </c>
    </row>
    <row r="310" spans="1:25">
      <c r="A310" s="1" t="s">
        <v>9599</v>
      </c>
      <c r="B310" s="2">
        <v>45261</v>
      </c>
      <c r="C310" s="9" t="s">
        <v>8231</v>
      </c>
      <c r="D310" s="3">
        <v>101577</v>
      </c>
      <c r="E310" s="2">
        <v>45665</v>
      </c>
      <c r="F310" s="2">
        <v>46356</v>
      </c>
      <c r="G310" s="2"/>
      <c r="H310" s="3" t="s">
        <v>93</v>
      </c>
      <c r="I310" s="3" t="s">
        <v>94</v>
      </c>
      <c r="J310" s="3">
        <v>12</v>
      </c>
      <c r="K310" s="4" t="s">
        <v>9600</v>
      </c>
      <c r="L310" s="4" t="s">
        <v>1590</v>
      </c>
      <c r="M310" s="4" t="s">
        <v>9601</v>
      </c>
      <c r="Q310" s="4" t="s">
        <v>9602</v>
      </c>
      <c r="R310" s="4" t="s">
        <v>2961</v>
      </c>
      <c r="S310" s="4" t="s">
        <v>358</v>
      </c>
      <c r="T310" s="1" t="s">
        <v>359</v>
      </c>
      <c r="U310" s="4" t="s">
        <v>9603</v>
      </c>
      <c r="V310" s="4" t="s">
        <v>87</v>
      </c>
      <c r="W310" s="1" t="s">
        <v>212</v>
      </c>
      <c r="X310" s="3" t="s">
        <v>90</v>
      </c>
      <c r="Y310" s="3" t="s">
        <v>91</v>
      </c>
    </row>
    <row r="311" spans="1:25">
      <c r="A311" s="1" t="s">
        <v>9604</v>
      </c>
      <c r="B311" s="2">
        <v>45261</v>
      </c>
      <c r="C311" s="9" t="s">
        <v>8231</v>
      </c>
      <c r="D311" s="3">
        <v>101576</v>
      </c>
      <c r="E311" s="2">
        <v>45679</v>
      </c>
      <c r="F311" s="2">
        <v>46356</v>
      </c>
      <c r="G311" s="2"/>
      <c r="H311" s="3" t="s">
        <v>93</v>
      </c>
      <c r="I311" s="3" t="s">
        <v>94</v>
      </c>
      <c r="J311" s="3">
        <v>12</v>
      </c>
      <c r="K311" s="4" t="s">
        <v>9600</v>
      </c>
      <c r="L311" s="4" t="s">
        <v>1590</v>
      </c>
      <c r="M311" s="4" t="s">
        <v>9601</v>
      </c>
      <c r="Q311" s="34" t="s">
        <v>9602</v>
      </c>
      <c r="R311" s="4" t="s">
        <v>9605</v>
      </c>
      <c r="S311" s="4" t="s">
        <v>358</v>
      </c>
      <c r="T311" s="1" t="s">
        <v>359</v>
      </c>
      <c r="U311" s="4" t="s">
        <v>9606</v>
      </c>
      <c r="V311" s="4" t="s">
        <v>87</v>
      </c>
      <c r="W311" s="1" t="s">
        <v>212</v>
      </c>
      <c r="X311" s="3" t="s">
        <v>91</v>
      </c>
      <c r="Y311" s="3" t="s">
        <v>91</v>
      </c>
    </row>
    <row r="312" spans="1:25">
      <c r="A312" s="1" t="s">
        <v>9607</v>
      </c>
      <c r="B312" s="2">
        <v>40483</v>
      </c>
      <c r="C312" s="9" t="s">
        <v>5334</v>
      </c>
      <c r="D312" s="3">
        <v>100880</v>
      </c>
      <c r="E312" s="2">
        <v>45754</v>
      </c>
      <c r="F312" s="2">
        <v>46118</v>
      </c>
      <c r="G312" s="3"/>
      <c r="H312" s="3" t="s">
        <v>73</v>
      </c>
      <c r="I312" s="3" t="s">
        <v>74</v>
      </c>
      <c r="J312" s="3">
        <v>2</v>
      </c>
      <c r="K312" s="4" t="s">
        <v>9608</v>
      </c>
      <c r="L312" s="4" t="s">
        <v>9609</v>
      </c>
      <c r="M312" s="4" t="s">
        <v>728</v>
      </c>
      <c r="P312" s="4" t="s">
        <v>9610</v>
      </c>
      <c r="Q312" s="9" t="s">
        <v>9611</v>
      </c>
      <c r="R312" s="4" t="s">
        <v>9612</v>
      </c>
      <c r="S312" s="4" t="s">
        <v>87</v>
      </c>
      <c r="T312" s="1" t="s">
        <v>385</v>
      </c>
      <c r="U312" s="4" t="s">
        <v>9612</v>
      </c>
      <c r="V312" s="4" t="s">
        <v>87</v>
      </c>
      <c r="W312" s="1" t="s">
        <v>385</v>
      </c>
      <c r="X312" s="3" t="s">
        <v>91</v>
      </c>
      <c r="Y312" s="3" t="s">
        <v>90</v>
      </c>
    </row>
    <row r="313" spans="1:25">
      <c r="A313" s="1" t="s">
        <v>9613</v>
      </c>
      <c r="B313" s="2">
        <v>43840</v>
      </c>
      <c r="C313" s="9" t="s">
        <v>8336</v>
      </c>
      <c r="D313" s="3">
        <v>101370</v>
      </c>
      <c r="E313" s="2">
        <v>45809</v>
      </c>
      <c r="F313" s="2">
        <v>46538</v>
      </c>
      <c r="G313" s="3"/>
      <c r="H313" s="3" t="s">
        <v>93</v>
      </c>
      <c r="I313" s="3" t="s">
        <v>74</v>
      </c>
      <c r="J313" s="3">
        <v>2</v>
      </c>
      <c r="K313" s="4" t="s">
        <v>9614</v>
      </c>
      <c r="L313" s="4" t="s">
        <v>9615</v>
      </c>
      <c r="M313" s="4" t="s">
        <v>565</v>
      </c>
      <c r="Q313" s="4" t="s">
        <v>9616</v>
      </c>
      <c r="R313" s="4" t="s">
        <v>9617</v>
      </c>
      <c r="S313" s="4" t="s">
        <v>1370</v>
      </c>
      <c r="T313" s="1" t="s">
        <v>1371</v>
      </c>
      <c r="U313" s="4" t="s">
        <v>9617</v>
      </c>
      <c r="V313" s="4" t="s">
        <v>1370</v>
      </c>
      <c r="W313" s="1" t="s">
        <v>1371</v>
      </c>
      <c r="X313" s="3" t="s">
        <v>91</v>
      </c>
      <c r="Y313" s="3" t="s">
        <v>91</v>
      </c>
    </row>
    <row r="314" spans="1:25">
      <c r="A314" s="1" t="s">
        <v>9618</v>
      </c>
      <c r="B314" s="2">
        <v>43664</v>
      </c>
      <c r="C314" s="9" t="s">
        <v>8128</v>
      </c>
      <c r="D314" s="3">
        <v>101338</v>
      </c>
      <c r="E314" s="2">
        <v>45505</v>
      </c>
      <c r="F314" s="2">
        <v>46234</v>
      </c>
      <c r="G314" s="3"/>
      <c r="H314" s="3" t="s">
        <v>93</v>
      </c>
      <c r="I314" s="3" t="s">
        <v>74</v>
      </c>
      <c r="J314" s="3">
        <v>4</v>
      </c>
      <c r="K314" s="4" t="s">
        <v>9619</v>
      </c>
      <c r="L314" s="4" t="s">
        <v>9620</v>
      </c>
      <c r="M314" s="4" t="s">
        <v>435</v>
      </c>
      <c r="P314" s="4" t="s">
        <v>9621</v>
      </c>
      <c r="Q314" s="4" t="s">
        <v>9622</v>
      </c>
      <c r="R314" s="4" t="s">
        <v>9623</v>
      </c>
      <c r="S314" s="4" t="s">
        <v>238</v>
      </c>
      <c r="T314" s="1" t="s">
        <v>241</v>
      </c>
      <c r="U314" s="4" t="s">
        <v>9624</v>
      </c>
      <c r="V314" s="4" t="s">
        <v>87</v>
      </c>
      <c r="W314" s="1" t="s">
        <v>525</v>
      </c>
      <c r="X314" s="3" t="s">
        <v>91</v>
      </c>
      <c r="Y314" s="3" t="s">
        <v>91</v>
      </c>
    </row>
    <row r="315" spans="1:25">
      <c r="A315" s="1" t="s">
        <v>9625</v>
      </c>
      <c r="B315" s="2">
        <v>43344</v>
      </c>
      <c r="C315" s="9" t="s">
        <v>5334</v>
      </c>
      <c r="D315" s="3">
        <v>101291</v>
      </c>
      <c r="E315" s="2">
        <v>45901</v>
      </c>
      <c r="F315" s="2">
        <v>46630</v>
      </c>
      <c r="G315" s="3"/>
      <c r="H315" s="3" t="s">
        <v>93</v>
      </c>
      <c r="I315" s="3" t="s">
        <v>94</v>
      </c>
      <c r="J315" s="3">
        <v>5</v>
      </c>
      <c r="K315" s="4" t="s">
        <v>9626</v>
      </c>
      <c r="L315" s="4" t="s">
        <v>1049</v>
      </c>
      <c r="M315" s="4" t="s">
        <v>1048</v>
      </c>
      <c r="P315" s="4" t="s">
        <v>9627</v>
      </c>
      <c r="Q315" s="4" t="s">
        <v>9628</v>
      </c>
      <c r="R315" s="4" t="s">
        <v>9629</v>
      </c>
      <c r="S315" s="4" t="s">
        <v>87</v>
      </c>
      <c r="T315" s="1" t="s">
        <v>385</v>
      </c>
      <c r="U315" s="4" t="s">
        <v>9629</v>
      </c>
      <c r="V315" s="4" t="s">
        <v>87</v>
      </c>
      <c r="W315" s="1" t="s">
        <v>385</v>
      </c>
      <c r="X315" s="3" t="s">
        <v>91</v>
      </c>
      <c r="Y315" s="3" t="s">
        <v>91</v>
      </c>
    </row>
    <row r="316" spans="1:25">
      <c r="A316" s="1" t="s">
        <v>9630</v>
      </c>
      <c r="B316" s="2">
        <v>42346</v>
      </c>
      <c r="C316" s="9" t="s">
        <v>5334</v>
      </c>
      <c r="D316" s="3">
        <v>101126</v>
      </c>
      <c r="E316" s="2">
        <v>45748</v>
      </c>
      <c r="F316" s="2">
        <v>46326</v>
      </c>
      <c r="G316" s="2"/>
      <c r="H316" s="3" t="s">
        <v>93</v>
      </c>
      <c r="I316" s="3" t="s">
        <v>74</v>
      </c>
      <c r="J316" s="3">
        <v>5</v>
      </c>
      <c r="K316" s="4" t="s">
        <v>9631</v>
      </c>
      <c r="L316" s="4" t="s">
        <v>5158</v>
      </c>
      <c r="M316" s="4" t="s">
        <v>79</v>
      </c>
      <c r="P316" s="4" t="s">
        <v>9632</v>
      </c>
      <c r="Q316" s="4" t="s">
        <v>8565</v>
      </c>
      <c r="R316" s="4" t="s">
        <v>9633</v>
      </c>
      <c r="S316" s="4" t="s">
        <v>87</v>
      </c>
      <c r="T316" s="1" t="s">
        <v>126</v>
      </c>
      <c r="U316" s="4" t="s">
        <v>8567</v>
      </c>
      <c r="V316" s="4" t="s">
        <v>87</v>
      </c>
      <c r="W316" s="1" t="s">
        <v>790</v>
      </c>
      <c r="X316" s="3" t="s">
        <v>90</v>
      </c>
      <c r="Y316" s="3" t="s">
        <v>91</v>
      </c>
    </row>
    <row r="317" spans="1:25">
      <c r="A317" s="74" t="s">
        <v>9634</v>
      </c>
      <c r="B317" s="2">
        <v>45490</v>
      </c>
      <c r="C317" s="9" t="s">
        <v>8336</v>
      </c>
      <c r="D317" s="3">
        <v>101975</v>
      </c>
      <c r="E317" s="2">
        <v>45870</v>
      </c>
      <c r="F317" s="2">
        <v>46599</v>
      </c>
      <c r="G317" s="3"/>
      <c r="H317" s="3" t="s">
        <v>93</v>
      </c>
      <c r="I317" s="3" t="s">
        <v>74</v>
      </c>
      <c r="J317" s="3">
        <v>4</v>
      </c>
      <c r="K317" s="4" t="s">
        <v>9635</v>
      </c>
      <c r="L317" s="4" t="s">
        <v>1166</v>
      </c>
      <c r="M317" s="4" t="s">
        <v>148</v>
      </c>
      <c r="P317" s="4" t="s">
        <v>9636</v>
      </c>
      <c r="Q317" s="4" t="s">
        <v>9637</v>
      </c>
      <c r="R317" s="4" t="s">
        <v>9638</v>
      </c>
      <c r="S317" s="4" t="s">
        <v>238</v>
      </c>
      <c r="T317" s="1" t="s">
        <v>652</v>
      </c>
      <c r="U317" s="4" t="s">
        <v>9638</v>
      </c>
      <c r="V317" s="4" t="s">
        <v>238</v>
      </c>
      <c r="W317" s="1" t="s">
        <v>652</v>
      </c>
      <c r="X317" s="3" t="s">
        <v>91</v>
      </c>
      <c r="Y317" s="3" t="s">
        <v>91</v>
      </c>
    </row>
    <row r="318" spans="1:25">
      <c r="A318" s="1" t="s">
        <v>9639</v>
      </c>
      <c r="B318" s="2">
        <v>42916</v>
      </c>
      <c r="C318" s="9" t="s">
        <v>5334</v>
      </c>
      <c r="D318" s="3">
        <v>101194</v>
      </c>
      <c r="E318" s="2">
        <v>45658</v>
      </c>
      <c r="F318" s="2">
        <v>46203</v>
      </c>
      <c r="G318" s="2"/>
      <c r="H318" s="3" t="s">
        <v>93</v>
      </c>
      <c r="I318" s="3" t="s">
        <v>94</v>
      </c>
      <c r="J318" s="3">
        <v>5</v>
      </c>
      <c r="K318" s="4" t="s">
        <v>9639</v>
      </c>
      <c r="L318" s="4" t="s">
        <v>3357</v>
      </c>
      <c r="M318" s="4" t="s">
        <v>231</v>
      </c>
      <c r="P318" s="4" t="s">
        <v>9640</v>
      </c>
      <c r="Q318" s="4" t="s">
        <v>9641</v>
      </c>
      <c r="R318" s="4" t="s">
        <v>9642</v>
      </c>
      <c r="S318" s="4" t="s">
        <v>238</v>
      </c>
      <c r="T318" s="1" t="s">
        <v>241</v>
      </c>
      <c r="U318" s="4" t="s">
        <v>9642</v>
      </c>
      <c r="V318" s="4" t="s">
        <v>238</v>
      </c>
      <c r="W318" s="1" t="s">
        <v>241</v>
      </c>
      <c r="X318" s="3" t="s">
        <v>91</v>
      </c>
      <c r="Y318" s="3" t="s">
        <v>91</v>
      </c>
    </row>
    <row r="319" spans="1:25">
      <c r="A319" s="1" t="s">
        <v>9643</v>
      </c>
      <c r="B319" s="2">
        <v>42835</v>
      </c>
      <c r="C319" s="9" t="s">
        <v>2762</v>
      </c>
      <c r="D319" s="3">
        <v>101188</v>
      </c>
      <c r="E319" s="2">
        <v>45383</v>
      </c>
      <c r="F319" s="2">
        <v>46112</v>
      </c>
      <c r="G319" s="3"/>
      <c r="H319" s="3" t="s">
        <v>93</v>
      </c>
      <c r="I319" s="3" t="s">
        <v>485</v>
      </c>
      <c r="J319" s="3">
        <v>10</v>
      </c>
      <c r="K319" s="4" t="s">
        <v>9643</v>
      </c>
      <c r="L319" s="4" t="s">
        <v>8252</v>
      </c>
      <c r="M319" s="4" t="s">
        <v>8253</v>
      </c>
      <c r="P319" s="4" t="s">
        <v>8254</v>
      </c>
      <c r="Q319" s="9" t="s">
        <v>9644</v>
      </c>
      <c r="R319" s="4" t="s">
        <v>616</v>
      </c>
      <c r="S319" s="4" t="s">
        <v>87</v>
      </c>
      <c r="T319" s="1" t="s">
        <v>212</v>
      </c>
      <c r="U319" s="4" t="s">
        <v>9645</v>
      </c>
      <c r="V319" s="4" t="s">
        <v>87</v>
      </c>
      <c r="W319" s="1" t="s">
        <v>790</v>
      </c>
      <c r="X319" s="3" t="s">
        <v>90</v>
      </c>
      <c r="Y319" s="3" t="s">
        <v>91</v>
      </c>
    </row>
    <row r="320" spans="1:25">
      <c r="A320" s="1" t="s">
        <v>9646</v>
      </c>
      <c r="B320" s="2">
        <v>45441</v>
      </c>
      <c r="C320" s="9" t="s">
        <v>835</v>
      </c>
      <c r="D320" s="3">
        <v>101966</v>
      </c>
      <c r="E320" s="2">
        <v>45839</v>
      </c>
      <c r="F320" s="2">
        <v>46568</v>
      </c>
      <c r="G320" s="3"/>
      <c r="H320" s="3" t="s">
        <v>93</v>
      </c>
      <c r="I320" s="3" t="s">
        <v>485</v>
      </c>
      <c r="J320" s="3">
        <v>2</v>
      </c>
      <c r="K320" s="4" t="s">
        <v>9647</v>
      </c>
      <c r="L320" s="4" t="s">
        <v>9648</v>
      </c>
      <c r="M320" s="4" t="s">
        <v>9649</v>
      </c>
      <c r="N320" s="4" t="s">
        <v>9649</v>
      </c>
      <c r="O320" s="4" t="s">
        <v>9650</v>
      </c>
      <c r="Q320" s="4" t="s">
        <v>9651</v>
      </c>
      <c r="R320" s="4" t="s">
        <v>9652</v>
      </c>
      <c r="S320" s="4" t="s">
        <v>87</v>
      </c>
      <c r="T320" s="1" t="s">
        <v>126</v>
      </c>
      <c r="U320" s="4" t="s">
        <v>9653</v>
      </c>
      <c r="V320" s="4" t="s">
        <v>87</v>
      </c>
      <c r="W320" s="1" t="s">
        <v>126</v>
      </c>
      <c r="X320" s="3" t="s">
        <v>91</v>
      </c>
      <c r="Y320" s="3" t="s">
        <v>91</v>
      </c>
    </row>
    <row r="321" spans="1:25">
      <c r="A321" s="1" t="s">
        <v>9654</v>
      </c>
      <c r="B321" s="2">
        <v>41968</v>
      </c>
      <c r="C321" s="9" t="s">
        <v>8336</v>
      </c>
      <c r="D321" s="3">
        <v>101087</v>
      </c>
      <c r="E321" s="2">
        <v>45536</v>
      </c>
      <c r="F321" s="2">
        <v>46265</v>
      </c>
      <c r="G321" s="3"/>
      <c r="H321" s="3" t="s">
        <v>93</v>
      </c>
      <c r="I321" s="3" t="s">
        <v>94</v>
      </c>
      <c r="J321" s="3">
        <v>5</v>
      </c>
      <c r="K321" s="4" t="s">
        <v>9655</v>
      </c>
      <c r="L321" s="4" t="s">
        <v>9195</v>
      </c>
      <c r="M321" s="4" t="s">
        <v>3022</v>
      </c>
      <c r="P321" s="4" t="s">
        <v>9656</v>
      </c>
      <c r="Q321" s="4" t="s">
        <v>9657</v>
      </c>
      <c r="R321" s="4" t="s">
        <v>7219</v>
      </c>
      <c r="S321" s="4" t="s">
        <v>87</v>
      </c>
      <c r="T321" s="1" t="s">
        <v>474</v>
      </c>
      <c r="U321" s="4" t="s">
        <v>7219</v>
      </c>
      <c r="V321" s="4" t="s">
        <v>87</v>
      </c>
      <c r="W321" s="1" t="s">
        <v>474</v>
      </c>
      <c r="X321" s="3" t="s">
        <v>91</v>
      </c>
      <c r="Y321" s="3" t="s">
        <v>91</v>
      </c>
    </row>
    <row r="322" spans="1:25">
      <c r="A322" s="1" t="s">
        <v>9658</v>
      </c>
      <c r="B322" s="2">
        <v>45448</v>
      </c>
      <c r="C322" s="9" t="s">
        <v>8336</v>
      </c>
      <c r="D322" s="3">
        <v>101969</v>
      </c>
      <c r="E322" s="2">
        <v>45839</v>
      </c>
      <c r="F322" s="2">
        <v>46568</v>
      </c>
      <c r="G322" s="3"/>
      <c r="H322" s="3" t="s">
        <v>93</v>
      </c>
      <c r="I322" s="3" t="s">
        <v>94</v>
      </c>
      <c r="J322" s="3">
        <v>5</v>
      </c>
      <c r="K322" s="4" t="s">
        <v>9659</v>
      </c>
      <c r="L322" s="4" t="s">
        <v>9195</v>
      </c>
      <c r="M322" s="4" t="s">
        <v>3022</v>
      </c>
      <c r="P322" s="4" t="s">
        <v>9660</v>
      </c>
      <c r="Q322" s="4" t="s">
        <v>9661</v>
      </c>
      <c r="R322" s="4" t="s">
        <v>9662</v>
      </c>
      <c r="S322" s="4" t="s">
        <v>87</v>
      </c>
      <c r="T322" s="1" t="s">
        <v>474</v>
      </c>
      <c r="U322" s="4" t="s">
        <v>7219</v>
      </c>
      <c r="V322" s="4" t="s">
        <v>87</v>
      </c>
      <c r="W322" s="1" t="s">
        <v>474</v>
      </c>
      <c r="X322" s="3" t="s">
        <v>90</v>
      </c>
      <c r="Y322" s="3" t="s">
        <v>91</v>
      </c>
    </row>
    <row r="323" spans="1:25">
      <c r="A323" s="1" t="s">
        <v>9663</v>
      </c>
      <c r="B323" s="2">
        <v>37662</v>
      </c>
      <c r="C323" s="9" t="s">
        <v>6574</v>
      </c>
      <c r="D323" s="3">
        <v>100738</v>
      </c>
      <c r="E323" s="2">
        <v>45383</v>
      </c>
      <c r="F323" s="2">
        <v>46112</v>
      </c>
      <c r="G323" s="3"/>
      <c r="H323" s="3" t="s">
        <v>93</v>
      </c>
      <c r="I323" s="3" t="s">
        <v>74</v>
      </c>
      <c r="J323" s="3">
        <v>2</v>
      </c>
      <c r="K323" s="4" t="s">
        <v>9664</v>
      </c>
      <c r="L323" s="4" t="s">
        <v>544</v>
      </c>
      <c r="M323" s="4" t="s">
        <v>2408</v>
      </c>
      <c r="P323" s="4" t="s">
        <v>9665</v>
      </c>
      <c r="Q323" s="4" t="s">
        <v>9666</v>
      </c>
      <c r="R323" s="4" t="s">
        <v>9667</v>
      </c>
      <c r="S323" s="4" t="s">
        <v>87</v>
      </c>
      <c r="T323" s="1" t="s">
        <v>272</v>
      </c>
      <c r="U323" s="4" t="s">
        <v>9668</v>
      </c>
      <c r="V323" s="4" t="s">
        <v>87</v>
      </c>
      <c r="W323" s="1" t="s">
        <v>272</v>
      </c>
      <c r="X323" s="3" t="s">
        <v>91</v>
      </c>
      <c r="Y323" s="3" t="s">
        <v>91</v>
      </c>
    </row>
    <row r="324" spans="1:25">
      <c r="A324" s="1" t="s">
        <v>9669</v>
      </c>
      <c r="B324" s="2">
        <v>37662</v>
      </c>
      <c r="C324" s="9" t="s">
        <v>6574</v>
      </c>
      <c r="D324" s="3">
        <v>100295</v>
      </c>
      <c r="E324" s="2">
        <v>45689</v>
      </c>
      <c r="F324" s="2">
        <v>46418</v>
      </c>
      <c r="G324" s="5"/>
      <c r="H324" s="3" t="s">
        <v>93</v>
      </c>
      <c r="I324" s="3" t="s">
        <v>74</v>
      </c>
      <c r="J324" s="3">
        <v>5</v>
      </c>
      <c r="K324" s="4" t="s">
        <v>9664</v>
      </c>
      <c r="L324" s="4" t="s">
        <v>9670</v>
      </c>
      <c r="M324" s="4" t="s">
        <v>2408</v>
      </c>
      <c r="P324" s="4" t="s">
        <v>9665</v>
      </c>
      <c r="Q324" s="27" t="s">
        <v>9666</v>
      </c>
      <c r="R324" s="4" t="s">
        <v>9671</v>
      </c>
      <c r="S324" s="4" t="s">
        <v>87</v>
      </c>
      <c r="T324" s="1" t="s">
        <v>272</v>
      </c>
      <c r="U324" s="4" t="s">
        <v>9671</v>
      </c>
      <c r="V324" s="4" t="s">
        <v>87</v>
      </c>
      <c r="W324" s="1" t="s">
        <v>272</v>
      </c>
      <c r="X324" s="3" t="s">
        <v>91</v>
      </c>
      <c r="Y324" s="3" t="s">
        <v>91</v>
      </c>
    </row>
    <row r="325" spans="1:25">
      <c r="A325" s="1" t="s">
        <v>9672</v>
      </c>
      <c r="B325" s="2">
        <v>42732</v>
      </c>
      <c r="C325" s="9" t="s">
        <v>6574</v>
      </c>
      <c r="D325" s="3">
        <v>101182</v>
      </c>
      <c r="E325" s="2">
        <v>45292</v>
      </c>
      <c r="F325" s="2">
        <v>46022</v>
      </c>
      <c r="G325" s="3"/>
      <c r="H325" s="3" t="s">
        <v>93</v>
      </c>
      <c r="I325" s="3" t="s">
        <v>74</v>
      </c>
      <c r="J325" s="3">
        <v>5</v>
      </c>
      <c r="K325" s="4" t="s">
        <v>9664</v>
      </c>
      <c r="L325" s="4" t="s">
        <v>544</v>
      </c>
      <c r="M325" s="4" t="s">
        <v>2408</v>
      </c>
      <c r="P325" s="4" t="s">
        <v>9673</v>
      </c>
      <c r="Q325" s="34" t="s">
        <v>9666</v>
      </c>
      <c r="R325" s="4" t="s">
        <v>9674</v>
      </c>
      <c r="S325" s="4" t="s">
        <v>87</v>
      </c>
      <c r="T325" s="1" t="s">
        <v>272</v>
      </c>
      <c r="U325" s="4" t="s">
        <v>9668</v>
      </c>
      <c r="V325" s="4" t="s">
        <v>87</v>
      </c>
      <c r="W325" s="1" t="s">
        <v>272</v>
      </c>
      <c r="X325" s="3" t="s">
        <v>91</v>
      </c>
      <c r="Y325" s="3" t="s">
        <v>91</v>
      </c>
    </row>
    <row r="326" spans="1:25">
      <c r="A326" s="1" t="s">
        <v>9675</v>
      </c>
      <c r="B326" s="2">
        <v>43862</v>
      </c>
      <c r="C326" s="52" t="s">
        <v>8519</v>
      </c>
      <c r="D326" s="3">
        <v>101372</v>
      </c>
      <c r="E326" s="2">
        <v>45658</v>
      </c>
      <c r="F326" s="2">
        <v>46387</v>
      </c>
      <c r="G326" s="3"/>
      <c r="H326" s="3" t="s">
        <v>93</v>
      </c>
      <c r="I326" s="3" t="s">
        <v>485</v>
      </c>
      <c r="J326" s="3">
        <v>5</v>
      </c>
      <c r="K326" s="4" t="s">
        <v>9676</v>
      </c>
      <c r="L326" s="4" t="s">
        <v>2696</v>
      </c>
      <c r="M326" s="4" t="s">
        <v>2697</v>
      </c>
      <c r="P326" s="4" t="s">
        <v>9677</v>
      </c>
      <c r="Q326" s="4" t="s">
        <v>2702</v>
      </c>
      <c r="R326" s="4" t="s">
        <v>9678</v>
      </c>
      <c r="S326" s="4" t="s">
        <v>87</v>
      </c>
      <c r="T326" s="1" t="s">
        <v>138</v>
      </c>
      <c r="U326" s="4" t="s">
        <v>9679</v>
      </c>
      <c r="V326" s="4" t="s">
        <v>87</v>
      </c>
      <c r="W326" s="1" t="s">
        <v>2704</v>
      </c>
      <c r="X326" s="3" t="s">
        <v>91</v>
      </c>
      <c r="Y326" s="3" t="s">
        <v>91</v>
      </c>
    </row>
    <row r="327" spans="1:25">
      <c r="A327" s="1" t="s">
        <v>9680</v>
      </c>
      <c r="B327" s="2">
        <v>41383</v>
      </c>
      <c r="C327" s="9" t="s">
        <v>8336</v>
      </c>
      <c r="D327" s="3">
        <v>101007</v>
      </c>
      <c r="E327" s="2">
        <v>45597</v>
      </c>
      <c r="F327" s="2">
        <v>46326</v>
      </c>
      <c r="G327" s="3"/>
      <c r="H327" s="3" t="s">
        <v>93</v>
      </c>
      <c r="I327" s="3" t="s">
        <v>485</v>
      </c>
      <c r="J327" s="3">
        <v>5</v>
      </c>
      <c r="K327" s="4" t="s">
        <v>9681</v>
      </c>
      <c r="L327" s="4" t="s">
        <v>931</v>
      </c>
      <c r="M327" s="4" t="s">
        <v>3446</v>
      </c>
      <c r="P327" s="4" t="s">
        <v>9682</v>
      </c>
      <c r="Q327" s="4" t="s">
        <v>3450</v>
      </c>
      <c r="R327" s="4" t="s">
        <v>9683</v>
      </c>
      <c r="S327" s="4" t="s">
        <v>87</v>
      </c>
      <c r="T327" s="1" t="s">
        <v>126</v>
      </c>
      <c r="U327" s="4" t="s">
        <v>9683</v>
      </c>
      <c r="V327" s="4" t="s">
        <v>87</v>
      </c>
      <c r="W327" s="1" t="s">
        <v>126</v>
      </c>
      <c r="X327" s="3" t="s">
        <v>91</v>
      </c>
      <c r="Y327" s="3" t="s">
        <v>91</v>
      </c>
    </row>
    <row r="328" spans="1:25">
      <c r="A328" s="1" t="s">
        <v>9684</v>
      </c>
      <c r="B328" s="2">
        <v>36543</v>
      </c>
      <c r="C328" t="s">
        <v>5334</v>
      </c>
      <c r="D328" s="3">
        <v>156</v>
      </c>
      <c r="E328" s="2">
        <v>45444</v>
      </c>
      <c r="F328" s="2">
        <v>46173</v>
      </c>
      <c r="G328" s="3"/>
      <c r="H328" s="3" t="s">
        <v>93</v>
      </c>
      <c r="I328" s="3" t="s">
        <v>94</v>
      </c>
      <c r="J328" s="3">
        <v>2</v>
      </c>
      <c r="K328" s="4" t="s">
        <v>2686</v>
      </c>
      <c r="L328" s="4" t="s">
        <v>2675</v>
      </c>
      <c r="M328" s="4" t="s">
        <v>2688</v>
      </c>
      <c r="P328" s="4" t="s">
        <v>9685</v>
      </c>
      <c r="Q328" s="4" t="s">
        <v>2681</v>
      </c>
      <c r="R328" s="4" t="s">
        <v>9686</v>
      </c>
      <c r="S328" s="4" t="s">
        <v>87</v>
      </c>
      <c r="T328" s="1" t="s">
        <v>474</v>
      </c>
      <c r="U328" s="4" t="s">
        <v>9687</v>
      </c>
      <c r="V328" s="4" t="s">
        <v>87</v>
      </c>
      <c r="W328" s="1" t="s">
        <v>474</v>
      </c>
      <c r="X328" s="3" t="s">
        <v>91</v>
      </c>
      <c r="Y328" s="3" t="s">
        <v>91</v>
      </c>
    </row>
    <row r="329" spans="1:25">
      <c r="A329" s="1" t="s">
        <v>9688</v>
      </c>
      <c r="B329" s="2">
        <v>45707</v>
      </c>
      <c r="C329" s="9" t="s">
        <v>5334</v>
      </c>
      <c r="D329" s="3">
        <v>102009</v>
      </c>
      <c r="E329" s="2">
        <v>45707</v>
      </c>
      <c r="F329" s="2">
        <v>46053</v>
      </c>
      <c r="G329" s="3"/>
      <c r="H329" s="3" t="s">
        <v>73</v>
      </c>
      <c r="I329" s="3" t="s">
        <v>74</v>
      </c>
      <c r="J329" s="3">
        <v>2</v>
      </c>
      <c r="K329" s="4" t="s">
        <v>9689</v>
      </c>
      <c r="L329" s="4" t="s">
        <v>670</v>
      </c>
      <c r="M329" s="4" t="s">
        <v>9690</v>
      </c>
      <c r="Q329" s="34" t="s">
        <v>9691</v>
      </c>
      <c r="R329" s="4" t="s">
        <v>9692</v>
      </c>
      <c r="S329" s="4" t="s">
        <v>87</v>
      </c>
      <c r="T329" s="1">
        <v>99515</v>
      </c>
      <c r="U329" s="4" t="s">
        <v>9692</v>
      </c>
      <c r="V329" s="4" t="s">
        <v>87</v>
      </c>
      <c r="W329" s="1">
        <v>99515</v>
      </c>
      <c r="X329" s="3" t="s">
        <v>91</v>
      </c>
      <c r="Y329" s="3" t="s">
        <v>91</v>
      </c>
    </row>
    <row r="330" spans="1:25">
      <c r="A330" s="1" t="s">
        <v>9693</v>
      </c>
      <c r="B330" s="2">
        <v>36244</v>
      </c>
      <c r="C330" s="9" t="s">
        <v>8366</v>
      </c>
      <c r="D330" s="3">
        <v>131</v>
      </c>
      <c r="E330" s="2">
        <v>45627</v>
      </c>
      <c r="F330" s="2">
        <v>46356</v>
      </c>
      <c r="G330" s="3"/>
      <c r="H330" s="3" t="s">
        <v>93</v>
      </c>
      <c r="I330" s="3" t="s">
        <v>485</v>
      </c>
      <c r="J330" s="3">
        <v>5</v>
      </c>
      <c r="K330" s="4" t="s">
        <v>9694</v>
      </c>
      <c r="L330" s="4" t="s">
        <v>3506</v>
      </c>
      <c r="M330" s="4" t="s">
        <v>9695</v>
      </c>
      <c r="P330" s="4" t="s">
        <v>9696</v>
      </c>
      <c r="Q330" s="4" t="s">
        <v>9697</v>
      </c>
      <c r="R330" s="4" t="s">
        <v>9698</v>
      </c>
      <c r="S330" s="4" t="s">
        <v>87</v>
      </c>
      <c r="T330" s="1" t="s">
        <v>126</v>
      </c>
      <c r="U330" s="4" t="s">
        <v>9699</v>
      </c>
      <c r="V330" s="4" t="s">
        <v>87</v>
      </c>
      <c r="W330" s="1" t="s">
        <v>126</v>
      </c>
      <c r="X330" s="3" t="s">
        <v>91</v>
      </c>
      <c r="Y330" s="3" t="s">
        <v>91</v>
      </c>
    </row>
    <row r="331" spans="1:25">
      <c r="A331" s="1" t="s">
        <v>9700</v>
      </c>
      <c r="B331" s="2">
        <v>40036</v>
      </c>
      <c r="C331" s="9" t="s">
        <v>8128</v>
      </c>
      <c r="D331" s="3">
        <v>100785</v>
      </c>
      <c r="E331" s="2">
        <v>45505</v>
      </c>
      <c r="F331" s="2">
        <v>46234</v>
      </c>
      <c r="G331" s="3"/>
      <c r="H331" s="3" t="s">
        <v>93</v>
      </c>
      <c r="I331" s="3" t="s">
        <v>94</v>
      </c>
      <c r="J331" s="3">
        <v>9</v>
      </c>
      <c r="K331" s="4" t="s">
        <v>9700</v>
      </c>
      <c r="L331" s="4" t="s">
        <v>5034</v>
      </c>
      <c r="M331" s="4" t="s">
        <v>3550</v>
      </c>
      <c r="P331" s="4" t="s">
        <v>9701</v>
      </c>
      <c r="Q331" s="4" t="s">
        <v>9702</v>
      </c>
      <c r="R331" s="4" t="s">
        <v>9703</v>
      </c>
      <c r="S331" s="4" t="s">
        <v>238</v>
      </c>
      <c r="T331" s="1" t="s">
        <v>241</v>
      </c>
      <c r="U331" s="4" t="s">
        <v>9704</v>
      </c>
      <c r="V331" s="4" t="s">
        <v>238</v>
      </c>
      <c r="W331" s="1" t="s">
        <v>241</v>
      </c>
      <c r="X331" s="3" t="s">
        <v>90</v>
      </c>
      <c r="Y331" s="3" t="s">
        <v>91</v>
      </c>
    </row>
    <row r="332" spans="1:25">
      <c r="A332" s="1" t="s">
        <v>8730</v>
      </c>
      <c r="B332" s="2">
        <v>45742</v>
      </c>
      <c r="C332" s="9" t="s">
        <v>3850</v>
      </c>
      <c r="D332" s="3">
        <v>102016</v>
      </c>
      <c r="E332" s="2">
        <v>45742</v>
      </c>
      <c r="F332" s="2">
        <v>46081</v>
      </c>
      <c r="G332" s="3"/>
      <c r="H332" s="3" t="s">
        <v>73</v>
      </c>
      <c r="I332" s="3" t="s">
        <v>485</v>
      </c>
      <c r="J332" s="3">
        <v>2</v>
      </c>
      <c r="K332" s="4" t="s">
        <v>8731</v>
      </c>
      <c r="L332" s="4" t="s">
        <v>8732</v>
      </c>
      <c r="M332" s="4" t="s">
        <v>8733</v>
      </c>
      <c r="Q332" s="9" t="s">
        <v>8737</v>
      </c>
      <c r="R332" s="4" t="s">
        <v>8738</v>
      </c>
      <c r="S332" s="4" t="s">
        <v>87</v>
      </c>
      <c r="T332" s="1">
        <v>99502</v>
      </c>
      <c r="U332" s="4" t="s">
        <v>8738</v>
      </c>
      <c r="V332" s="4" t="s">
        <v>87</v>
      </c>
      <c r="W332" s="1">
        <v>99502</v>
      </c>
      <c r="X332" s="3" t="s">
        <v>91</v>
      </c>
    </row>
    <row r="333" spans="1:25">
      <c r="A333" s="1" t="s">
        <v>9710</v>
      </c>
      <c r="B333" s="2">
        <v>43445</v>
      </c>
      <c r="C333" s="9" t="s">
        <v>835</v>
      </c>
      <c r="D333" s="3">
        <v>101308</v>
      </c>
      <c r="E333" s="2">
        <v>45658</v>
      </c>
      <c r="F333" s="2">
        <v>46387</v>
      </c>
      <c r="G333" s="3"/>
      <c r="H333" s="3" t="s">
        <v>93</v>
      </c>
      <c r="I333" s="3" t="s">
        <v>74</v>
      </c>
      <c r="J333" s="3">
        <v>2</v>
      </c>
      <c r="K333" s="4" t="s">
        <v>9710</v>
      </c>
      <c r="L333" s="4" t="s">
        <v>9711</v>
      </c>
      <c r="M333" s="4" t="s">
        <v>9712</v>
      </c>
      <c r="P333" s="4" t="s">
        <v>9713</v>
      </c>
      <c r="Q333" s="27" t="s">
        <v>9714</v>
      </c>
      <c r="R333" s="4" t="s">
        <v>8099</v>
      </c>
      <c r="S333" s="4" t="s">
        <v>87</v>
      </c>
      <c r="T333" s="1" t="s">
        <v>126</v>
      </c>
      <c r="U333" s="4" t="s">
        <v>8099</v>
      </c>
      <c r="V333" s="4" t="s">
        <v>87</v>
      </c>
      <c r="W333" s="1" t="s">
        <v>126</v>
      </c>
      <c r="X333" s="3" t="s">
        <v>91</v>
      </c>
      <c r="Y333" s="3" t="s">
        <v>91</v>
      </c>
    </row>
    <row r="334" spans="1:25">
      <c r="A334" s="10" t="s">
        <v>9715</v>
      </c>
      <c r="B334" s="2">
        <v>44652</v>
      </c>
      <c r="C334" s="9" t="s">
        <v>8336</v>
      </c>
      <c r="D334" s="3">
        <v>101487</v>
      </c>
      <c r="E334" s="2">
        <v>45778</v>
      </c>
      <c r="F334" s="2">
        <v>46507</v>
      </c>
      <c r="G334" s="3"/>
      <c r="H334" s="3" t="s">
        <v>93</v>
      </c>
      <c r="I334" s="3" t="s">
        <v>94</v>
      </c>
      <c r="J334" s="3">
        <v>5</v>
      </c>
      <c r="K334" s="4" t="s">
        <v>9716</v>
      </c>
      <c r="L334" s="4" t="s">
        <v>9717</v>
      </c>
      <c r="M334" s="4" t="s">
        <v>9718</v>
      </c>
      <c r="P334" s="4" t="s">
        <v>9719</v>
      </c>
      <c r="Q334" s="4" t="s">
        <v>9720</v>
      </c>
      <c r="R334" s="4" t="s">
        <v>9721</v>
      </c>
      <c r="S334" s="4" t="s">
        <v>104</v>
      </c>
      <c r="T334" s="1" t="s">
        <v>105</v>
      </c>
      <c r="U334" s="4" t="s">
        <v>9721</v>
      </c>
      <c r="V334" s="4" t="s">
        <v>104</v>
      </c>
      <c r="W334" s="1" t="s">
        <v>105</v>
      </c>
      <c r="X334" s="3" t="s">
        <v>91</v>
      </c>
      <c r="Y334" s="3" t="s">
        <v>91</v>
      </c>
    </row>
    <row r="335" spans="1:25">
      <c r="A335" s="1" t="s">
        <v>9722</v>
      </c>
      <c r="B335" s="2">
        <v>43374</v>
      </c>
      <c r="C335" s="9" t="s">
        <v>6574</v>
      </c>
      <c r="D335" s="3">
        <v>101299</v>
      </c>
      <c r="E335" s="2">
        <v>45566</v>
      </c>
      <c r="F335" s="2">
        <v>46295</v>
      </c>
      <c r="G335" s="3"/>
      <c r="H335" s="3" t="s">
        <v>93</v>
      </c>
      <c r="I335" s="3" t="s">
        <v>485</v>
      </c>
      <c r="J335" s="3">
        <v>4</v>
      </c>
      <c r="K335" s="4" t="s">
        <v>9723</v>
      </c>
      <c r="L335" s="4" t="s">
        <v>9724</v>
      </c>
      <c r="M335" s="4" t="s">
        <v>4239</v>
      </c>
      <c r="P335" s="4" t="s">
        <v>8495</v>
      </c>
      <c r="Q335" s="4" t="s">
        <v>9725</v>
      </c>
      <c r="R335" s="4" t="s">
        <v>9726</v>
      </c>
      <c r="S335" s="4" t="s">
        <v>87</v>
      </c>
      <c r="T335" s="1" t="s">
        <v>140</v>
      </c>
      <c r="U335" s="4" t="s">
        <v>9726</v>
      </c>
      <c r="V335" s="4" t="s">
        <v>87</v>
      </c>
      <c r="W335" s="1" t="s">
        <v>140</v>
      </c>
      <c r="X335" s="3" t="s">
        <v>91</v>
      </c>
      <c r="Y335" s="3" t="s">
        <v>91</v>
      </c>
    </row>
    <row r="336" spans="1:25">
      <c r="A336" s="1" t="s">
        <v>9727</v>
      </c>
      <c r="B336" s="2">
        <v>44866</v>
      </c>
      <c r="C336" s="9" t="s">
        <v>6574</v>
      </c>
      <c r="D336" s="3">
        <v>101515</v>
      </c>
      <c r="E336" s="2">
        <v>45553</v>
      </c>
      <c r="F336" s="2">
        <v>46053</v>
      </c>
      <c r="G336" s="3"/>
      <c r="H336" s="3" t="s">
        <v>93</v>
      </c>
      <c r="I336" s="3" t="s">
        <v>485</v>
      </c>
      <c r="J336" s="3">
        <v>3</v>
      </c>
      <c r="K336" s="4" t="s">
        <v>9728</v>
      </c>
      <c r="L336" s="4" t="s">
        <v>8494</v>
      </c>
      <c r="M336" s="4" t="s">
        <v>4239</v>
      </c>
      <c r="P336" s="4" t="s">
        <v>604</v>
      </c>
      <c r="Q336" s="9" t="s">
        <v>9725</v>
      </c>
      <c r="R336" s="4" t="s">
        <v>9729</v>
      </c>
      <c r="S336" s="4" t="s">
        <v>87</v>
      </c>
      <c r="T336" s="1" t="s">
        <v>140</v>
      </c>
      <c r="U336" s="4" t="s">
        <v>9729</v>
      </c>
      <c r="V336" s="4" t="s">
        <v>87</v>
      </c>
      <c r="W336" s="1" t="s">
        <v>140</v>
      </c>
      <c r="X336" s="3" t="s">
        <v>91</v>
      </c>
      <c r="Y336" s="3" t="s">
        <v>91</v>
      </c>
    </row>
    <row r="337" spans="1:25">
      <c r="A337" s="1" t="s">
        <v>10825</v>
      </c>
      <c r="B337" s="2">
        <v>42872</v>
      </c>
      <c r="C337" s="9" t="s">
        <v>3850</v>
      </c>
      <c r="D337" s="3">
        <v>101190</v>
      </c>
      <c r="E337" s="2">
        <v>45689</v>
      </c>
      <c r="F337" s="2">
        <v>46418</v>
      </c>
      <c r="G337" s="3"/>
      <c r="H337" s="3" t="s">
        <v>93</v>
      </c>
      <c r="I337" s="3" t="s">
        <v>74</v>
      </c>
      <c r="J337" s="3">
        <v>7</v>
      </c>
      <c r="K337" s="4" t="s">
        <v>10826</v>
      </c>
      <c r="L337" s="4" t="s">
        <v>8691</v>
      </c>
      <c r="M337" s="4" t="s">
        <v>8692</v>
      </c>
      <c r="P337" s="4" t="s">
        <v>10828</v>
      </c>
      <c r="Q337" s="34" t="s">
        <v>10829</v>
      </c>
      <c r="R337" s="4" t="s">
        <v>10830</v>
      </c>
      <c r="S337" s="4" t="s">
        <v>87</v>
      </c>
      <c r="T337" s="1" t="s">
        <v>385</v>
      </c>
      <c r="U337" s="4" t="s">
        <v>10830</v>
      </c>
      <c r="V337" s="4" t="s">
        <v>87</v>
      </c>
      <c r="W337" s="1" t="s">
        <v>385</v>
      </c>
      <c r="X337" s="3" t="s">
        <v>90</v>
      </c>
      <c r="Y337" s="3" t="s">
        <v>91</v>
      </c>
    </row>
    <row r="338" spans="1:25">
      <c r="A338" s="1" t="s">
        <v>9736</v>
      </c>
      <c r="B338" s="2">
        <v>39353</v>
      </c>
      <c r="C338" s="9" t="s">
        <v>5334</v>
      </c>
      <c r="D338" s="3">
        <v>100652</v>
      </c>
      <c r="E338" s="2">
        <v>45566</v>
      </c>
      <c r="F338" s="2">
        <v>46295</v>
      </c>
      <c r="G338" s="3"/>
      <c r="H338" s="3" t="s">
        <v>93</v>
      </c>
      <c r="I338" s="3" t="s">
        <v>94</v>
      </c>
      <c r="J338" s="3">
        <v>5</v>
      </c>
      <c r="K338" s="4" t="s">
        <v>9737</v>
      </c>
      <c r="L338" s="4" t="s">
        <v>311</v>
      </c>
      <c r="M338" s="4" t="s">
        <v>3228</v>
      </c>
      <c r="P338" s="4" t="s">
        <v>9738</v>
      </c>
      <c r="Q338" s="4" t="s">
        <v>9739</v>
      </c>
      <c r="R338" s="4" t="s">
        <v>9740</v>
      </c>
      <c r="S338" s="4" t="s">
        <v>84</v>
      </c>
      <c r="T338" s="1" t="s">
        <v>85</v>
      </c>
      <c r="U338" s="4" t="s">
        <v>9740</v>
      </c>
      <c r="V338" s="4" t="s">
        <v>84</v>
      </c>
      <c r="W338" s="1" t="s">
        <v>85</v>
      </c>
      <c r="X338" s="3" t="s">
        <v>91</v>
      </c>
      <c r="Y338" s="3" t="s">
        <v>91</v>
      </c>
    </row>
    <row r="339" spans="1:25">
      <c r="A339" s="1" t="s">
        <v>9741</v>
      </c>
      <c r="B339" s="2">
        <v>44391</v>
      </c>
      <c r="C339" s="9" t="s">
        <v>8336</v>
      </c>
      <c r="D339" s="3">
        <v>101456</v>
      </c>
      <c r="E339" s="2">
        <v>45870</v>
      </c>
      <c r="F339" s="2">
        <v>46599</v>
      </c>
      <c r="G339" s="3"/>
      <c r="H339" s="3" t="s">
        <v>93</v>
      </c>
      <c r="I339" s="3" t="s">
        <v>74</v>
      </c>
      <c r="J339" s="3">
        <v>1</v>
      </c>
      <c r="K339" s="4" t="s">
        <v>9742</v>
      </c>
      <c r="L339" s="4" t="s">
        <v>9743</v>
      </c>
      <c r="M339" s="4" t="s">
        <v>9744</v>
      </c>
      <c r="P339" s="4" t="s">
        <v>9745</v>
      </c>
      <c r="Q339" s="4" t="s">
        <v>9746</v>
      </c>
      <c r="R339" s="4" t="s">
        <v>9747</v>
      </c>
      <c r="S339" s="4" t="s">
        <v>1544</v>
      </c>
      <c r="T339" s="1" t="s">
        <v>1545</v>
      </c>
      <c r="U339" s="4" t="s">
        <v>9747</v>
      </c>
      <c r="V339" s="4" t="s">
        <v>1544</v>
      </c>
      <c r="W339" s="1" t="s">
        <v>1545</v>
      </c>
      <c r="X339" s="3" t="s">
        <v>91</v>
      </c>
      <c r="Y339" s="3" t="s">
        <v>91</v>
      </c>
    </row>
    <row r="340" spans="1:25">
      <c r="A340" s="1" t="s">
        <v>9748</v>
      </c>
      <c r="B340" s="2">
        <v>43566</v>
      </c>
      <c r="C340" s="9" t="s">
        <v>2762</v>
      </c>
      <c r="D340" s="3">
        <v>101324</v>
      </c>
      <c r="E340" s="2">
        <v>45383</v>
      </c>
      <c r="F340" s="2">
        <v>46112</v>
      </c>
      <c r="G340" s="3"/>
      <c r="H340" s="3" t="s">
        <v>93</v>
      </c>
      <c r="I340" s="3" t="s">
        <v>74</v>
      </c>
      <c r="J340" s="3">
        <v>5</v>
      </c>
      <c r="K340" s="4" t="s">
        <v>9748</v>
      </c>
      <c r="L340" s="4" t="s">
        <v>9749</v>
      </c>
      <c r="M340" s="4" t="s">
        <v>9750</v>
      </c>
      <c r="P340" s="4" t="s">
        <v>9753</v>
      </c>
      <c r="Q340" s="4" t="s">
        <v>9754</v>
      </c>
      <c r="R340" s="4" t="s">
        <v>9755</v>
      </c>
      <c r="S340" s="4" t="s">
        <v>87</v>
      </c>
      <c r="T340" s="1" t="s">
        <v>154</v>
      </c>
      <c r="U340" s="4" t="s">
        <v>9755</v>
      </c>
      <c r="V340" s="4" t="s">
        <v>87</v>
      </c>
      <c r="W340" s="1" t="s">
        <v>154</v>
      </c>
      <c r="X340" s="3" t="s">
        <v>90</v>
      </c>
      <c r="Y340" s="3" t="s">
        <v>91</v>
      </c>
    </row>
    <row r="341" spans="1:25">
      <c r="A341" s="1" t="s">
        <v>9756</v>
      </c>
      <c r="B341" s="2">
        <v>44979</v>
      </c>
      <c r="C341" s="9" t="s">
        <v>2762</v>
      </c>
      <c r="D341" s="3">
        <v>101535</v>
      </c>
      <c r="E341" s="2">
        <v>45352</v>
      </c>
      <c r="F341" s="2">
        <v>46081</v>
      </c>
      <c r="G341" s="3"/>
      <c r="H341" s="3" t="s">
        <v>93</v>
      </c>
      <c r="I341" s="3" t="s">
        <v>74</v>
      </c>
      <c r="J341" s="3">
        <v>2</v>
      </c>
      <c r="K341" s="4" t="s">
        <v>9757</v>
      </c>
      <c r="L341" s="4" t="s">
        <v>9749</v>
      </c>
      <c r="M341" s="4" t="s">
        <v>9750</v>
      </c>
      <c r="P341" s="4" t="s">
        <v>9753</v>
      </c>
      <c r="Q341" s="4" t="s">
        <v>9754</v>
      </c>
      <c r="R341" s="4" t="s">
        <v>9758</v>
      </c>
      <c r="S341" s="4" t="s">
        <v>87</v>
      </c>
      <c r="T341" s="1" t="s">
        <v>154</v>
      </c>
      <c r="U341" s="4" t="s">
        <v>9759</v>
      </c>
      <c r="V341" s="4" t="s">
        <v>87</v>
      </c>
      <c r="W341" s="1" t="s">
        <v>154</v>
      </c>
      <c r="X341" s="3" t="s">
        <v>91</v>
      </c>
      <c r="Y341" s="3" t="s">
        <v>91</v>
      </c>
    </row>
    <row r="342" spans="1:25">
      <c r="A342" s="1" t="s">
        <v>9760</v>
      </c>
      <c r="B342" s="2">
        <v>40066</v>
      </c>
      <c r="C342" s="9" t="s">
        <v>8336</v>
      </c>
      <c r="D342" s="3">
        <v>100793</v>
      </c>
      <c r="E342" s="2">
        <v>45323</v>
      </c>
      <c r="F342" s="2">
        <v>46053</v>
      </c>
      <c r="G342" s="3"/>
      <c r="H342" s="3" t="s">
        <v>93</v>
      </c>
      <c r="I342" s="3" t="s">
        <v>94</v>
      </c>
      <c r="J342" s="3">
        <v>10</v>
      </c>
      <c r="K342" s="4" t="s">
        <v>9761</v>
      </c>
      <c r="L342" s="4" t="s">
        <v>670</v>
      </c>
      <c r="M342" s="4" t="s">
        <v>9762</v>
      </c>
      <c r="N342" s="4" t="s">
        <v>9764</v>
      </c>
      <c r="O342" s="4" t="s">
        <v>9763</v>
      </c>
      <c r="P342" s="4" t="s">
        <v>9765</v>
      </c>
      <c r="Q342" s="9" t="s">
        <v>9766</v>
      </c>
      <c r="R342" s="4" t="s">
        <v>9767</v>
      </c>
      <c r="S342" s="4" t="s">
        <v>9768</v>
      </c>
      <c r="T342" s="1" t="s">
        <v>9769</v>
      </c>
      <c r="U342" s="4" t="s">
        <v>9770</v>
      </c>
      <c r="V342" s="4" t="s">
        <v>9768</v>
      </c>
      <c r="W342" s="1" t="s">
        <v>9769</v>
      </c>
      <c r="X342" s="3" t="s">
        <v>90</v>
      </c>
      <c r="Y342" s="3" t="s">
        <v>91</v>
      </c>
    </row>
    <row r="343" spans="1:25">
      <c r="A343" s="1" t="s">
        <v>9771</v>
      </c>
      <c r="B343" s="2">
        <v>44958</v>
      </c>
      <c r="C343" s="9" t="s">
        <v>8128</v>
      </c>
      <c r="D343" s="3">
        <v>101531</v>
      </c>
      <c r="E343" s="2">
        <v>45323</v>
      </c>
      <c r="F343" s="2">
        <v>46053</v>
      </c>
      <c r="G343" s="3"/>
      <c r="H343" s="3" t="s">
        <v>93</v>
      </c>
      <c r="I343" s="3" t="s">
        <v>94</v>
      </c>
      <c r="J343" s="3">
        <v>4</v>
      </c>
      <c r="K343" s="4" t="s">
        <v>9772</v>
      </c>
      <c r="L343" s="4" t="s">
        <v>9773</v>
      </c>
      <c r="M343" s="4" t="s">
        <v>9774</v>
      </c>
      <c r="P343" s="4" t="s">
        <v>9775</v>
      </c>
      <c r="Q343" s="4" t="s">
        <v>9777</v>
      </c>
      <c r="R343" s="4" t="s">
        <v>9778</v>
      </c>
      <c r="S343" s="4" t="s">
        <v>87</v>
      </c>
      <c r="T343" s="1" t="s">
        <v>474</v>
      </c>
      <c r="U343" s="4" t="s">
        <v>9778</v>
      </c>
      <c r="V343" s="4" t="s">
        <v>87</v>
      </c>
      <c r="W343" s="1" t="s">
        <v>474</v>
      </c>
      <c r="X343" s="3" t="s">
        <v>90</v>
      </c>
      <c r="Y343" s="3" t="s">
        <v>91</v>
      </c>
    </row>
    <row r="344" spans="1:25">
      <c r="A344" s="1" t="s">
        <v>9779</v>
      </c>
      <c r="B344" s="2">
        <v>39085</v>
      </c>
      <c r="C344" s="9" t="s">
        <v>8128</v>
      </c>
      <c r="D344" s="3">
        <v>100573</v>
      </c>
      <c r="E344" s="2">
        <v>45717</v>
      </c>
      <c r="F344" s="2">
        <v>46446</v>
      </c>
      <c r="G344" s="3"/>
      <c r="H344" s="3" t="s">
        <v>93</v>
      </c>
      <c r="I344" s="3" t="s">
        <v>74</v>
      </c>
      <c r="J344" s="3">
        <v>2</v>
      </c>
      <c r="K344" s="4" t="s">
        <v>9780</v>
      </c>
      <c r="L344" s="4" t="s">
        <v>9773</v>
      </c>
      <c r="M344" s="4" t="s">
        <v>9774</v>
      </c>
      <c r="P344" s="4" t="s">
        <v>9776</v>
      </c>
      <c r="Q344" s="4" t="s">
        <v>9777</v>
      </c>
      <c r="R344" s="4" t="s">
        <v>9781</v>
      </c>
      <c r="S344" s="4" t="s">
        <v>87</v>
      </c>
      <c r="T344" s="1" t="s">
        <v>88</v>
      </c>
      <c r="U344" s="4" t="s">
        <v>9781</v>
      </c>
      <c r="V344" s="4" t="s">
        <v>87</v>
      </c>
      <c r="W344" s="1" t="s">
        <v>88</v>
      </c>
      <c r="X344" s="3" t="s">
        <v>91</v>
      </c>
      <c r="Y344" s="3" t="s">
        <v>91</v>
      </c>
    </row>
    <row r="345" spans="1:25">
      <c r="A345" s="1" t="s">
        <v>9782</v>
      </c>
      <c r="B345" s="2">
        <v>40297</v>
      </c>
      <c r="C345" s="9" t="s">
        <v>5334</v>
      </c>
      <c r="D345" s="3">
        <v>100847</v>
      </c>
      <c r="E345" s="2">
        <v>45540</v>
      </c>
      <c r="F345" s="2">
        <v>46173</v>
      </c>
      <c r="G345" s="3"/>
      <c r="H345" s="3" t="s">
        <v>93</v>
      </c>
      <c r="I345" s="3" t="s">
        <v>74</v>
      </c>
      <c r="J345" s="3">
        <v>5</v>
      </c>
      <c r="K345" s="4" t="s">
        <v>9783</v>
      </c>
      <c r="L345" s="4" t="s">
        <v>2878</v>
      </c>
      <c r="M345" s="4" t="s">
        <v>9774</v>
      </c>
      <c r="P345" s="4" t="s">
        <v>9784</v>
      </c>
      <c r="Q345" s="9" t="s">
        <v>9785</v>
      </c>
      <c r="R345" s="4" t="s">
        <v>9786</v>
      </c>
      <c r="S345" s="4" t="s">
        <v>87</v>
      </c>
      <c r="T345" s="1" t="s">
        <v>385</v>
      </c>
      <c r="U345" s="4" t="s">
        <v>9786</v>
      </c>
      <c r="V345" s="4" t="s">
        <v>87</v>
      </c>
      <c r="W345" s="1" t="s">
        <v>385</v>
      </c>
      <c r="X345" s="3" t="s">
        <v>91</v>
      </c>
      <c r="Y345" s="3" t="s">
        <v>91</v>
      </c>
    </row>
    <row r="346" spans="1:25">
      <c r="A346" s="1" t="s">
        <v>9787</v>
      </c>
      <c r="B346" s="2">
        <v>44918</v>
      </c>
      <c r="C346" s="9" t="s">
        <v>2762</v>
      </c>
      <c r="D346" s="3">
        <v>101518</v>
      </c>
      <c r="E346" s="2">
        <v>45350</v>
      </c>
      <c r="F346" s="2">
        <v>46022</v>
      </c>
      <c r="G346" s="3"/>
      <c r="H346" s="3" t="s">
        <v>93</v>
      </c>
      <c r="I346" s="3" t="s">
        <v>74</v>
      </c>
      <c r="J346" s="3">
        <v>2</v>
      </c>
      <c r="K346" s="4" t="s">
        <v>9788</v>
      </c>
      <c r="L346" s="4" t="s">
        <v>9789</v>
      </c>
      <c r="M346" s="4" t="s">
        <v>9790</v>
      </c>
      <c r="P346" s="4" t="s">
        <v>9791</v>
      </c>
      <c r="Q346" s="4" t="s">
        <v>9792</v>
      </c>
      <c r="R346" s="4" t="s">
        <v>9793</v>
      </c>
      <c r="S346" s="4" t="s">
        <v>87</v>
      </c>
      <c r="T346" s="1" t="s">
        <v>191</v>
      </c>
      <c r="U346" s="4" t="s">
        <v>9793</v>
      </c>
      <c r="V346" s="4" t="s">
        <v>87</v>
      </c>
      <c r="W346" s="1" t="s">
        <v>191</v>
      </c>
      <c r="X346" s="3" t="s">
        <v>91</v>
      </c>
      <c r="Y346" s="3" t="s">
        <v>91</v>
      </c>
    </row>
    <row r="347" spans="1:25">
      <c r="A347" s="1" t="s">
        <v>9794</v>
      </c>
      <c r="B347" s="2">
        <v>42773</v>
      </c>
      <c r="C347" s="9" t="s">
        <v>2762</v>
      </c>
      <c r="D347" s="3">
        <v>101187</v>
      </c>
      <c r="E347" s="2">
        <v>45627</v>
      </c>
      <c r="F347" s="2">
        <v>46356</v>
      </c>
      <c r="G347" s="3"/>
      <c r="H347" s="3" t="s">
        <v>93</v>
      </c>
      <c r="I347" s="3" t="s">
        <v>485</v>
      </c>
      <c r="J347" s="3">
        <v>5</v>
      </c>
      <c r="K347" s="4" t="s">
        <v>9795</v>
      </c>
      <c r="L347" s="4" t="s">
        <v>9796</v>
      </c>
      <c r="M347" s="4" t="s">
        <v>9797</v>
      </c>
      <c r="P347" s="4" t="s">
        <v>9798</v>
      </c>
      <c r="Q347" s="4" t="s">
        <v>9799</v>
      </c>
      <c r="R347" s="4" t="s">
        <v>9800</v>
      </c>
      <c r="S347" s="4" t="s">
        <v>9801</v>
      </c>
      <c r="T347" s="1" t="s">
        <v>805</v>
      </c>
      <c r="U347" s="4" t="s">
        <v>9802</v>
      </c>
      <c r="V347" s="4" t="s">
        <v>804</v>
      </c>
      <c r="W347" s="1" t="s">
        <v>805</v>
      </c>
      <c r="X347" s="3" t="s">
        <v>91</v>
      </c>
      <c r="Y347" s="3" t="s">
        <v>90</v>
      </c>
    </row>
    <row r="348" spans="1:25">
      <c r="A348" s="1" t="s">
        <v>9803</v>
      </c>
      <c r="B348" s="2">
        <v>43959</v>
      </c>
      <c r="C348" s="9" t="s">
        <v>2762</v>
      </c>
      <c r="D348" s="3">
        <v>101387</v>
      </c>
      <c r="E348" s="2">
        <v>45627</v>
      </c>
      <c r="F348" s="2">
        <v>46356</v>
      </c>
      <c r="G348" s="3"/>
      <c r="H348" s="3" t="s">
        <v>93</v>
      </c>
      <c r="I348" s="3" t="s">
        <v>485</v>
      </c>
      <c r="J348" s="3">
        <v>5</v>
      </c>
      <c r="K348" s="4" t="s">
        <v>9795</v>
      </c>
      <c r="L348" s="4" t="s">
        <v>9796</v>
      </c>
      <c r="M348" s="4" t="s">
        <v>9797</v>
      </c>
      <c r="P348" s="4" t="s">
        <v>9798</v>
      </c>
      <c r="Q348" s="4" t="s">
        <v>9799</v>
      </c>
      <c r="R348" s="4" t="s">
        <v>9804</v>
      </c>
      <c r="S348" s="4" t="s">
        <v>9801</v>
      </c>
      <c r="T348" s="1" t="s">
        <v>805</v>
      </c>
      <c r="U348" s="4" t="s">
        <v>9802</v>
      </c>
      <c r="V348" s="4" t="s">
        <v>804</v>
      </c>
      <c r="W348" s="1" t="s">
        <v>805</v>
      </c>
      <c r="X348" s="3" t="s">
        <v>91</v>
      </c>
      <c r="Y348" s="3" t="s">
        <v>91</v>
      </c>
    </row>
    <row r="349" spans="1:25">
      <c r="A349" s="1" t="s">
        <v>9805</v>
      </c>
      <c r="B349" s="2">
        <v>39734</v>
      </c>
      <c r="C349" s="9" t="s">
        <v>5334</v>
      </c>
      <c r="D349" s="3">
        <v>100719</v>
      </c>
      <c r="E349" s="2">
        <v>45931</v>
      </c>
      <c r="F349" s="2">
        <v>46660</v>
      </c>
      <c r="G349" s="3"/>
      <c r="H349" s="3" t="s">
        <v>93</v>
      </c>
      <c r="I349" s="3" t="s">
        <v>94</v>
      </c>
      <c r="J349" s="3">
        <v>17</v>
      </c>
      <c r="K349" s="4" t="s">
        <v>9806</v>
      </c>
      <c r="L349" s="4" t="s">
        <v>1703</v>
      </c>
      <c r="M349" s="4" t="s">
        <v>9807</v>
      </c>
      <c r="N349" s="4" t="s">
        <v>9808</v>
      </c>
      <c r="O349" s="4" t="s">
        <v>4467</v>
      </c>
      <c r="P349" s="4" t="s">
        <v>9809</v>
      </c>
      <c r="Q349" s="4" t="s">
        <v>9810</v>
      </c>
      <c r="R349" s="4" t="s">
        <v>9811</v>
      </c>
      <c r="S349" s="4" t="s">
        <v>238</v>
      </c>
      <c r="T349" s="1" t="s">
        <v>241</v>
      </c>
      <c r="U349" s="4" t="s">
        <v>9812</v>
      </c>
      <c r="V349" s="4" t="s">
        <v>104</v>
      </c>
      <c r="W349" s="1" t="s">
        <v>105</v>
      </c>
      <c r="X349" s="3" t="s">
        <v>90</v>
      </c>
      <c r="Y349" s="3" t="s">
        <v>90</v>
      </c>
    </row>
    <row r="350" spans="1:25">
      <c r="A350" s="1" t="s">
        <v>9813</v>
      </c>
      <c r="B350" s="2">
        <v>42604</v>
      </c>
      <c r="C350" s="9" t="s">
        <v>6574</v>
      </c>
      <c r="D350" s="3">
        <v>101167</v>
      </c>
      <c r="E350" s="2">
        <v>45597</v>
      </c>
      <c r="F350" s="2">
        <v>46326</v>
      </c>
      <c r="G350" s="3"/>
      <c r="H350" s="3" t="s">
        <v>93</v>
      </c>
      <c r="I350" s="3" t="s">
        <v>94</v>
      </c>
      <c r="J350" s="3">
        <v>5</v>
      </c>
      <c r="K350" s="4" t="s">
        <v>9814</v>
      </c>
      <c r="L350" s="4" t="s">
        <v>9815</v>
      </c>
      <c r="M350" s="4" t="s">
        <v>837</v>
      </c>
      <c r="P350" s="4" t="s">
        <v>9816</v>
      </c>
      <c r="Q350" s="9" t="s">
        <v>9818</v>
      </c>
      <c r="R350" s="4" t="s">
        <v>9819</v>
      </c>
      <c r="S350" s="4" t="s">
        <v>87</v>
      </c>
      <c r="T350" s="1" t="s">
        <v>154</v>
      </c>
      <c r="U350" s="4" t="s">
        <v>9819</v>
      </c>
      <c r="V350" s="4" t="s">
        <v>87</v>
      </c>
      <c r="W350" s="1" t="s">
        <v>154</v>
      </c>
      <c r="X350" s="3" t="s">
        <v>90</v>
      </c>
      <c r="Y350" s="3" t="s">
        <v>91</v>
      </c>
    </row>
    <row r="351" spans="1:25">
      <c r="A351" s="1" t="s">
        <v>9820</v>
      </c>
      <c r="B351" s="2">
        <v>44722</v>
      </c>
      <c r="C351" s="9" t="s">
        <v>6574</v>
      </c>
      <c r="D351" s="3">
        <v>101496</v>
      </c>
      <c r="E351" s="2">
        <v>45809</v>
      </c>
      <c r="F351" s="2">
        <v>46538</v>
      </c>
      <c r="G351" s="3"/>
      <c r="H351" s="3" t="s">
        <v>93</v>
      </c>
      <c r="I351" s="3" t="s">
        <v>94</v>
      </c>
      <c r="J351" s="3">
        <v>5</v>
      </c>
      <c r="K351" s="4" t="s">
        <v>9814</v>
      </c>
      <c r="L351" s="4" t="s">
        <v>9815</v>
      </c>
      <c r="M351" s="4" t="s">
        <v>837</v>
      </c>
      <c r="P351" s="4" t="s">
        <v>9821</v>
      </c>
      <c r="Q351" s="9" t="s">
        <v>9818</v>
      </c>
      <c r="R351" s="4" t="s">
        <v>6051</v>
      </c>
      <c r="S351" s="4" t="s">
        <v>87</v>
      </c>
      <c r="T351" s="1" t="s">
        <v>126</v>
      </c>
      <c r="U351" s="15" t="s">
        <v>9819</v>
      </c>
      <c r="V351" s="4" t="s">
        <v>87</v>
      </c>
      <c r="W351" s="1" t="s">
        <v>154</v>
      </c>
      <c r="X351" s="3" t="s">
        <v>90</v>
      </c>
      <c r="Y351" s="3" t="s">
        <v>91</v>
      </c>
    </row>
    <row r="352" spans="1:25">
      <c r="A352" s="1" t="s">
        <v>9822</v>
      </c>
      <c r="B352" s="2">
        <v>45730</v>
      </c>
      <c r="C352" s="9" t="s">
        <v>835</v>
      </c>
      <c r="D352" s="3">
        <v>102013</v>
      </c>
      <c r="E352" s="2">
        <v>45730</v>
      </c>
      <c r="F352" s="2">
        <v>46081</v>
      </c>
      <c r="G352" s="3"/>
      <c r="H352" s="3" t="s">
        <v>73</v>
      </c>
      <c r="I352" s="3" t="s">
        <v>94</v>
      </c>
      <c r="J352" s="3">
        <v>5</v>
      </c>
      <c r="K352" s="4" t="s">
        <v>9823</v>
      </c>
      <c r="L352" s="4" t="s">
        <v>9217</v>
      </c>
      <c r="M352" s="4" t="s">
        <v>837</v>
      </c>
      <c r="P352" s="4" t="s">
        <v>9824</v>
      </c>
      <c r="Q352" s="9" t="s">
        <v>9818</v>
      </c>
      <c r="R352" s="4" t="s">
        <v>9825</v>
      </c>
      <c r="S352" s="4" t="s">
        <v>87</v>
      </c>
      <c r="T352" s="6">
        <v>99504</v>
      </c>
      <c r="U352" s="4" t="s">
        <v>9826</v>
      </c>
      <c r="V352" s="4" t="s">
        <v>87</v>
      </c>
      <c r="W352" s="7">
        <v>99504</v>
      </c>
      <c r="X352" s="3" t="s">
        <v>90</v>
      </c>
      <c r="Y352" s="3" t="s">
        <v>91</v>
      </c>
    </row>
    <row r="353" spans="1:25">
      <c r="A353" s="1" t="s">
        <v>9827</v>
      </c>
      <c r="B353" s="2">
        <v>41647</v>
      </c>
      <c r="C353" s="9" t="s">
        <v>8336</v>
      </c>
      <c r="D353" s="3">
        <v>101036</v>
      </c>
      <c r="E353" s="2">
        <v>45689</v>
      </c>
      <c r="F353" s="2">
        <v>46418</v>
      </c>
      <c r="G353" s="3"/>
      <c r="H353" s="3" t="s">
        <v>93</v>
      </c>
      <c r="I353" s="3" t="s">
        <v>94</v>
      </c>
      <c r="J353" s="3">
        <v>5</v>
      </c>
      <c r="K353" s="4" t="s">
        <v>9828</v>
      </c>
      <c r="L353" s="4" t="s">
        <v>9829</v>
      </c>
      <c r="M353" s="4" t="s">
        <v>9830</v>
      </c>
      <c r="P353" s="4" t="s">
        <v>9831</v>
      </c>
      <c r="Q353" s="9" t="s">
        <v>9833</v>
      </c>
      <c r="R353" s="4" t="s">
        <v>9834</v>
      </c>
      <c r="S353" s="4" t="s">
        <v>87</v>
      </c>
      <c r="T353" s="1" t="s">
        <v>126</v>
      </c>
      <c r="U353" s="4" t="s">
        <v>9835</v>
      </c>
      <c r="V353" s="4" t="s">
        <v>87</v>
      </c>
      <c r="W353" s="1" t="s">
        <v>126</v>
      </c>
      <c r="X353" s="3" t="s">
        <v>90</v>
      </c>
      <c r="Y353" s="3" t="s">
        <v>91</v>
      </c>
    </row>
    <row r="354" spans="1:25">
      <c r="A354" s="1" t="s">
        <v>9836</v>
      </c>
      <c r="B354" s="2">
        <v>41791</v>
      </c>
      <c r="C354" s="9" t="s">
        <v>835</v>
      </c>
      <c r="D354" s="3">
        <v>101060</v>
      </c>
      <c r="E354" s="2">
        <v>45809</v>
      </c>
      <c r="F354" s="2">
        <v>46538</v>
      </c>
      <c r="G354" s="3"/>
      <c r="H354" s="3" t="s">
        <v>93</v>
      </c>
      <c r="I354" s="3" t="s">
        <v>74</v>
      </c>
      <c r="J354" s="3">
        <v>4</v>
      </c>
      <c r="K354" s="4" t="s">
        <v>9837</v>
      </c>
      <c r="L354" s="4" t="s">
        <v>3637</v>
      </c>
      <c r="M354" s="4" t="s">
        <v>9838</v>
      </c>
      <c r="P354" s="4" t="s">
        <v>9839</v>
      </c>
      <c r="Q354" s="4" t="s">
        <v>9840</v>
      </c>
      <c r="R354" s="4" t="s">
        <v>9841</v>
      </c>
      <c r="S354" s="4" t="s">
        <v>87</v>
      </c>
      <c r="T354" s="1" t="s">
        <v>126</v>
      </c>
      <c r="U354" s="4" t="s">
        <v>9841</v>
      </c>
      <c r="V354" s="4" t="s">
        <v>87</v>
      </c>
      <c r="W354" s="1" t="s">
        <v>126</v>
      </c>
      <c r="X354" s="3" t="s">
        <v>91</v>
      </c>
      <c r="Y354" s="3" t="s">
        <v>91</v>
      </c>
    </row>
    <row r="355" spans="1:25">
      <c r="A355" s="1" t="s">
        <v>9842</v>
      </c>
      <c r="B355" s="2">
        <v>42689</v>
      </c>
      <c r="C355" s="9" t="s">
        <v>6574</v>
      </c>
      <c r="D355" s="3">
        <v>101177</v>
      </c>
      <c r="E355" s="2">
        <v>45962</v>
      </c>
      <c r="F355" s="2">
        <v>46691</v>
      </c>
      <c r="G355" s="3"/>
      <c r="H355" s="3" t="s">
        <v>93</v>
      </c>
      <c r="I355" s="3" t="s">
        <v>74</v>
      </c>
      <c r="J355" s="3">
        <v>5</v>
      </c>
      <c r="K355" s="4" t="s">
        <v>9842</v>
      </c>
      <c r="L355" s="4" t="s">
        <v>8466</v>
      </c>
      <c r="M355" s="4" t="s">
        <v>9843</v>
      </c>
      <c r="P355" s="4" t="s">
        <v>9844</v>
      </c>
      <c r="Q355" s="27" t="s">
        <v>9845</v>
      </c>
      <c r="R355" s="4" t="s">
        <v>9846</v>
      </c>
      <c r="S355" s="4" t="s">
        <v>87</v>
      </c>
      <c r="T355" s="1" t="s">
        <v>191</v>
      </c>
      <c r="U355" s="4" t="s">
        <v>9846</v>
      </c>
      <c r="V355" s="4" t="s">
        <v>87</v>
      </c>
      <c r="W355" s="1" t="s">
        <v>191</v>
      </c>
      <c r="X355" s="3" t="s">
        <v>91</v>
      </c>
      <c r="Y355" s="3" t="s">
        <v>91</v>
      </c>
    </row>
    <row r="356" spans="1:25">
      <c r="A356" s="1" t="s">
        <v>3740</v>
      </c>
      <c r="B356" s="2">
        <v>42216</v>
      </c>
      <c r="C356" s="9" t="s">
        <v>8128</v>
      </c>
      <c r="D356" s="3">
        <v>101110</v>
      </c>
      <c r="E356" s="2">
        <v>45523</v>
      </c>
      <c r="F356" s="2">
        <v>46234</v>
      </c>
      <c r="G356" s="3"/>
      <c r="H356" s="3" t="s">
        <v>93</v>
      </c>
      <c r="I356" s="3" t="s">
        <v>74</v>
      </c>
      <c r="J356" s="3">
        <v>5</v>
      </c>
      <c r="K356" s="4" t="s">
        <v>3748</v>
      </c>
      <c r="L356" s="4" t="s">
        <v>3749</v>
      </c>
      <c r="M356" s="4" t="s">
        <v>1498</v>
      </c>
      <c r="N356" s="4" t="s">
        <v>9847</v>
      </c>
      <c r="O356" s="4" t="s">
        <v>1647</v>
      </c>
      <c r="P356" s="4" t="s">
        <v>9848</v>
      </c>
      <c r="Q356" s="4" t="s">
        <v>3755</v>
      </c>
      <c r="R356" s="4" t="s">
        <v>6918</v>
      </c>
      <c r="S356" s="4" t="s">
        <v>87</v>
      </c>
      <c r="T356" s="1" t="s">
        <v>154</v>
      </c>
      <c r="U356" s="4" t="s">
        <v>3762</v>
      </c>
      <c r="V356" s="4" t="s">
        <v>87</v>
      </c>
      <c r="W356" s="1" t="s">
        <v>154</v>
      </c>
      <c r="X356" s="3" t="s">
        <v>91</v>
      </c>
      <c r="Y356" s="3" t="s">
        <v>91</v>
      </c>
    </row>
    <row r="357" spans="1:25">
      <c r="A357" s="1" t="s">
        <v>9849</v>
      </c>
      <c r="B357" s="2">
        <v>44588</v>
      </c>
      <c r="C357" s="9" t="s">
        <v>8128</v>
      </c>
      <c r="D357" s="3">
        <v>101476</v>
      </c>
      <c r="E357" s="2">
        <v>45689</v>
      </c>
      <c r="F357" s="2">
        <v>46418</v>
      </c>
      <c r="G357" s="3"/>
      <c r="H357" s="3" t="s">
        <v>93</v>
      </c>
      <c r="I357" s="3" t="s">
        <v>74</v>
      </c>
      <c r="J357" s="3">
        <v>4</v>
      </c>
      <c r="K357" s="4" t="s">
        <v>9850</v>
      </c>
      <c r="L357" s="4" t="s">
        <v>3749</v>
      </c>
      <c r="M357" s="4" t="s">
        <v>1498</v>
      </c>
      <c r="N357" s="4" t="s">
        <v>9847</v>
      </c>
      <c r="O357" s="4" t="s">
        <v>1647</v>
      </c>
      <c r="P357" s="4" t="s">
        <v>9851</v>
      </c>
      <c r="Q357" s="4" t="s">
        <v>3755</v>
      </c>
      <c r="R357" s="4" t="s">
        <v>9852</v>
      </c>
      <c r="S357" s="4" t="s">
        <v>238</v>
      </c>
      <c r="T357" s="1" t="s">
        <v>241</v>
      </c>
      <c r="U357" s="4" t="s">
        <v>3762</v>
      </c>
      <c r="V357" s="4" t="s">
        <v>87</v>
      </c>
      <c r="W357" s="1" t="s">
        <v>154</v>
      </c>
      <c r="X357" s="3" t="s">
        <v>91</v>
      </c>
      <c r="Y357" s="3" t="s">
        <v>91</v>
      </c>
    </row>
    <row r="358" spans="1:25">
      <c r="A358" s="1" t="s">
        <v>9853</v>
      </c>
      <c r="B358" s="2">
        <v>43033</v>
      </c>
      <c r="C358" s="9" t="s">
        <v>8128</v>
      </c>
      <c r="D358" s="3">
        <v>101243</v>
      </c>
      <c r="E358" s="2">
        <v>45597</v>
      </c>
      <c r="F358" s="2">
        <v>46326</v>
      </c>
      <c r="G358" s="3"/>
      <c r="H358" s="3" t="s">
        <v>93</v>
      </c>
      <c r="I358" s="3" t="s">
        <v>74</v>
      </c>
      <c r="J358" s="3">
        <v>4</v>
      </c>
      <c r="K358" s="4" t="s">
        <v>3748</v>
      </c>
      <c r="L358" s="4" t="s">
        <v>3749</v>
      </c>
      <c r="M358" s="4" t="s">
        <v>1498</v>
      </c>
      <c r="N358" s="4" t="s">
        <v>9847</v>
      </c>
      <c r="O358" s="4" t="s">
        <v>1647</v>
      </c>
      <c r="P358" s="4" t="s">
        <v>9854</v>
      </c>
      <c r="Q358" s="4" t="s">
        <v>3755</v>
      </c>
      <c r="R358" s="4" t="s">
        <v>9855</v>
      </c>
      <c r="S358" s="4" t="s">
        <v>104</v>
      </c>
      <c r="T358" s="1" t="s">
        <v>105</v>
      </c>
      <c r="U358" s="4" t="s">
        <v>3762</v>
      </c>
      <c r="V358" s="4" t="s">
        <v>87</v>
      </c>
      <c r="W358" s="1" t="s">
        <v>154</v>
      </c>
      <c r="X358" s="3" t="s">
        <v>90</v>
      </c>
      <c r="Y358" s="3" t="s">
        <v>90</v>
      </c>
    </row>
    <row r="359" spans="1:25">
      <c r="A359" s="1" t="s">
        <v>9856</v>
      </c>
      <c r="B359" s="2">
        <v>43614</v>
      </c>
      <c r="C359" s="9" t="s">
        <v>8128</v>
      </c>
      <c r="D359" s="3">
        <v>101328</v>
      </c>
      <c r="E359" s="2">
        <v>45444</v>
      </c>
      <c r="F359" s="2">
        <v>46173</v>
      </c>
      <c r="G359" s="3"/>
      <c r="H359" s="3" t="s">
        <v>93</v>
      </c>
      <c r="I359" s="3" t="s">
        <v>74</v>
      </c>
      <c r="J359" s="3">
        <v>2</v>
      </c>
      <c r="K359" s="4" t="s">
        <v>3748</v>
      </c>
      <c r="L359" s="4" t="s">
        <v>3749</v>
      </c>
      <c r="M359" s="4" t="s">
        <v>1498</v>
      </c>
      <c r="N359" s="4" t="s">
        <v>9847</v>
      </c>
      <c r="O359" s="4" t="s">
        <v>1647</v>
      </c>
      <c r="Q359" s="4" t="s">
        <v>3755</v>
      </c>
      <c r="R359" s="4" t="s">
        <v>2815</v>
      </c>
      <c r="S359" s="4" t="s">
        <v>87</v>
      </c>
      <c r="T359" s="1" t="s">
        <v>474</v>
      </c>
      <c r="U359" s="4" t="s">
        <v>3762</v>
      </c>
      <c r="V359" s="4" t="s">
        <v>87</v>
      </c>
      <c r="W359" s="1" t="s">
        <v>154</v>
      </c>
      <c r="X359" s="3" t="s">
        <v>91</v>
      </c>
      <c r="Y359" s="3" t="s">
        <v>91</v>
      </c>
    </row>
    <row r="360" spans="1:25">
      <c r="A360" s="1" t="s">
        <v>9857</v>
      </c>
      <c r="B360" s="2">
        <v>43811</v>
      </c>
      <c r="C360" s="9" t="s">
        <v>8128</v>
      </c>
      <c r="D360" s="3">
        <v>101363</v>
      </c>
      <c r="E360" s="2">
        <v>45658</v>
      </c>
      <c r="F360" s="2">
        <v>46387</v>
      </c>
      <c r="G360" s="3"/>
      <c r="H360" s="3" t="s">
        <v>93</v>
      </c>
      <c r="I360" s="3" t="s">
        <v>74</v>
      </c>
      <c r="J360" s="3">
        <v>4</v>
      </c>
      <c r="K360" s="4" t="s">
        <v>3748</v>
      </c>
      <c r="L360" s="4" t="s">
        <v>3749</v>
      </c>
      <c r="M360" s="4" t="s">
        <v>1498</v>
      </c>
      <c r="N360" s="4" t="s">
        <v>9847</v>
      </c>
      <c r="O360" s="4" t="s">
        <v>1647</v>
      </c>
      <c r="Q360" s="4" t="s">
        <v>3755</v>
      </c>
      <c r="R360" s="4" t="s">
        <v>9858</v>
      </c>
      <c r="S360" s="4" t="s">
        <v>238</v>
      </c>
      <c r="T360" s="1" t="s">
        <v>241</v>
      </c>
      <c r="U360" s="4" t="s">
        <v>3762</v>
      </c>
      <c r="V360" s="4" t="s">
        <v>87</v>
      </c>
      <c r="W360" s="1" t="s">
        <v>154</v>
      </c>
      <c r="X360" s="3" t="s">
        <v>91</v>
      </c>
      <c r="Y360" s="3" t="s">
        <v>91</v>
      </c>
    </row>
    <row r="361" spans="1:25">
      <c r="A361" s="1" t="s">
        <v>9859</v>
      </c>
      <c r="B361" s="2">
        <v>43598</v>
      </c>
      <c r="C361" s="9" t="s">
        <v>8128</v>
      </c>
      <c r="D361" s="3">
        <v>101327</v>
      </c>
      <c r="E361" s="2">
        <v>45444</v>
      </c>
      <c r="F361" s="2">
        <v>46173</v>
      </c>
      <c r="G361" s="3"/>
      <c r="H361" s="3" t="s">
        <v>93</v>
      </c>
      <c r="I361" s="3" t="s">
        <v>74</v>
      </c>
      <c r="J361" s="3">
        <v>5</v>
      </c>
      <c r="K361" s="4" t="s">
        <v>9860</v>
      </c>
      <c r="L361" s="4" t="s">
        <v>553</v>
      </c>
      <c r="M361" s="4" t="s">
        <v>9861</v>
      </c>
      <c r="P361" s="4" t="s">
        <v>9862</v>
      </c>
      <c r="Q361" s="27" t="s">
        <v>9863</v>
      </c>
      <c r="R361" s="4" t="s">
        <v>9864</v>
      </c>
      <c r="S361" s="4" t="s">
        <v>87</v>
      </c>
      <c r="T361" s="1" t="s">
        <v>385</v>
      </c>
      <c r="U361" s="4" t="s">
        <v>9865</v>
      </c>
      <c r="V361" s="4" t="s">
        <v>87</v>
      </c>
      <c r="W361" s="1" t="s">
        <v>474</v>
      </c>
      <c r="X361" s="3" t="s">
        <v>91</v>
      </c>
      <c r="Y361" s="3" t="s">
        <v>91</v>
      </c>
    </row>
    <row r="362" spans="1:25">
      <c r="A362" s="1" t="s">
        <v>9866</v>
      </c>
      <c r="B362" s="2">
        <v>40011</v>
      </c>
      <c r="C362" s="9" t="s">
        <v>8128</v>
      </c>
      <c r="D362" s="3">
        <v>100780</v>
      </c>
      <c r="E362" s="2">
        <v>45474</v>
      </c>
      <c r="F362" s="2">
        <v>46203</v>
      </c>
      <c r="G362" s="3"/>
      <c r="H362" s="3" t="s">
        <v>93</v>
      </c>
      <c r="I362" s="3" t="s">
        <v>74</v>
      </c>
      <c r="J362" s="3">
        <v>5</v>
      </c>
      <c r="K362" s="4" t="s">
        <v>9860</v>
      </c>
      <c r="L362" s="4" t="s">
        <v>553</v>
      </c>
      <c r="M362" s="4" t="s">
        <v>9861</v>
      </c>
      <c r="P362" s="4" t="s">
        <v>9862</v>
      </c>
      <c r="Q362" s="4" t="s">
        <v>9863</v>
      </c>
      <c r="R362" s="4" t="s">
        <v>9865</v>
      </c>
      <c r="S362" s="4" t="s">
        <v>87</v>
      </c>
      <c r="T362" s="1" t="s">
        <v>474</v>
      </c>
      <c r="U362" s="4" t="s">
        <v>9865</v>
      </c>
      <c r="V362" s="4" t="s">
        <v>87</v>
      </c>
      <c r="W362" s="1" t="s">
        <v>474</v>
      </c>
      <c r="X362" s="3" t="s">
        <v>91</v>
      </c>
      <c r="Y362" s="3" t="s">
        <v>91</v>
      </c>
    </row>
    <row r="363" spans="1:25">
      <c r="A363" s="1" t="s">
        <v>9867</v>
      </c>
      <c r="B363" s="2">
        <v>41131</v>
      </c>
      <c r="C363" s="52" t="s">
        <v>8519</v>
      </c>
      <c r="D363" s="3">
        <v>100979</v>
      </c>
      <c r="E363" s="2">
        <v>45505</v>
      </c>
      <c r="F363" s="2">
        <v>46234</v>
      </c>
      <c r="G363" s="3"/>
      <c r="H363" s="3" t="s">
        <v>93</v>
      </c>
      <c r="I363" s="3" t="s">
        <v>74</v>
      </c>
      <c r="J363" s="3">
        <v>5</v>
      </c>
      <c r="K363" s="4" t="s">
        <v>9868</v>
      </c>
      <c r="L363" s="4" t="s">
        <v>9869</v>
      </c>
      <c r="M363" s="4" t="s">
        <v>3228</v>
      </c>
      <c r="Q363" s="27" t="s">
        <v>9870</v>
      </c>
      <c r="R363" s="4" t="s">
        <v>9871</v>
      </c>
      <c r="S363" s="4" t="s">
        <v>87</v>
      </c>
      <c r="T363" s="1" t="s">
        <v>385</v>
      </c>
      <c r="U363" s="4" t="s">
        <v>9871</v>
      </c>
      <c r="V363" s="4" t="s">
        <v>87</v>
      </c>
      <c r="W363" s="1" t="s">
        <v>385</v>
      </c>
      <c r="X363" s="3" t="s">
        <v>91</v>
      </c>
      <c r="Y363" s="3" t="s">
        <v>91</v>
      </c>
    </row>
    <row r="364" spans="1:25">
      <c r="A364" s="1" t="s">
        <v>9872</v>
      </c>
      <c r="B364" s="2">
        <v>45266</v>
      </c>
      <c r="C364" s="9" t="s">
        <v>8336</v>
      </c>
      <c r="D364" s="3">
        <v>101581</v>
      </c>
      <c r="E364" s="2">
        <v>45658</v>
      </c>
      <c r="F364" s="2">
        <v>46234</v>
      </c>
      <c r="G364" s="3"/>
      <c r="H364" s="3" t="s">
        <v>93</v>
      </c>
      <c r="I364" s="3" t="s">
        <v>74</v>
      </c>
      <c r="J364" s="3">
        <v>3</v>
      </c>
      <c r="K364" s="4" t="s">
        <v>3678</v>
      </c>
      <c r="L364" s="4" t="s">
        <v>3679</v>
      </c>
      <c r="M364" s="4" t="s">
        <v>3680</v>
      </c>
      <c r="N364" s="4" t="s">
        <v>9874</v>
      </c>
      <c r="O364" s="4" t="s">
        <v>3725</v>
      </c>
      <c r="P364" s="4" t="s">
        <v>9875</v>
      </c>
      <c r="Q364" s="4" t="s">
        <v>9876</v>
      </c>
      <c r="R364" s="4" t="s">
        <v>9877</v>
      </c>
      <c r="S364" s="4" t="s">
        <v>461</v>
      </c>
      <c r="T364" s="1" t="s">
        <v>462</v>
      </c>
      <c r="U364" s="4" t="s">
        <v>3683</v>
      </c>
      <c r="V364" s="4" t="s">
        <v>461</v>
      </c>
      <c r="W364" s="1" t="s">
        <v>3684</v>
      </c>
      <c r="X364" s="3" t="s">
        <v>91</v>
      </c>
      <c r="Y364" s="3" t="s">
        <v>91</v>
      </c>
    </row>
    <row r="365" spans="1:25">
      <c r="A365" s="1" t="s">
        <v>9878</v>
      </c>
      <c r="B365" s="2">
        <v>42935</v>
      </c>
      <c r="C365" t="s">
        <v>8336</v>
      </c>
      <c r="D365" s="3">
        <v>101229</v>
      </c>
      <c r="E365" s="2">
        <v>45413</v>
      </c>
      <c r="F365" s="2">
        <v>46142</v>
      </c>
      <c r="G365" s="3"/>
      <c r="H365" s="3" t="s">
        <v>93</v>
      </c>
      <c r="I365" s="3" t="s">
        <v>94</v>
      </c>
      <c r="J365" s="3">
        <v>5</v>
      </c>
      <c r="K365" s="4" t="s">
        <v>9878</v>
      </c>
      <c r="L365" s="4" t="s">
        <v>3864</v>
      </c>
      <c r="M365" s="4" t="s">
        <v>3865</v>
      </c>
      <c r="P365" s="4" t="s">
        <v>9879</v>
      </c>
      <c r="Q365" s="4" t="s">
        <v>3868</v>
      </c>
      <c r="R365" s="4" t="s">
        <v>3869</v>
      </c>
      <c r="S365" s="4" t="s">
        <v>87</v>
      </c>
      <c r="T365" s="1" t="s">
        <v>385</v>
      </c>
      <c r="U365" s="4" t="s">
        <v>9880</v>
      </c>
      <c r="V365" s="4" t="s">
        <v>87</v>
      </c>
      <c r="W365" s="1" t="s">
        <v>385</v>
      </c>
      <c r="X365" s="3" t="s">
        <v>90</v>
      </c>
      <c r="Y365" s="3" t="s">
        <v>91</v>
      </c>
    </row>
    <row r="366" spans="1:25">
      <c r="A366" s="1" t="s">
        <v>9881</v>
      </c>
      <c r="B366" s="2">
        <v>41122</v>
      </c>
      <c r="C366" t="s">
        <v>2762</v>
      </c>
      <c r="D366" s="3">
        <v>100961</v>
      </c>
      <c r="E366" s="2">
        <v>45689</v>
      </c>
      <c r="F366" s="2">
        <v>46418</v>
      </c>
      <c r="G366" s="5"/>
      <c r="H366" s="3" t="s">
        <v>93</v>
      </c>
      <c r="I366" s="3" t="s">
        <v>74</v>
      </c>
      <c r="J366" s="3">
        <v>3</v>
      </c>
      <c r="K366" s="4" t="s">
        <v>9882</v>
      </c>
      <c r="L366" s="4" t="s">
        <v>9883</v>
      </c>
      <c r="M366" s="4" t="s">
        <v>8899</v>
      </c>
      <c r="P366" s="4" t="s">
        <v>9884</v>
      </c>
      <c r="Q366" s="9" t="s">
        <v>9885</v>
      </c>
      <c r="R366" s="4" t="s">
        <v>9886</v>
      </c>
      <c r="S366" s="4" t="s">
        <v>87</v>
      </c>
      <c r="T366" s="1" t="s">
        <v>126</v>
      </c>
      <c r="U366" s="4" t="s">
        <v>9887</v>
      </c>
      <c r="V366" s="4" t="s">
        <v>87</v>
      </c>
      <c r="W366" s="1" t="s">
        <v>3897</v>
      </c>
      <c r="X366" s="3" t="s">
        <v>91</v>
      </c>
      <c r="Y366" s="3" t="s">
        <v>91</v>
      </c>
    </row>
    <row r="367" spans="1:25">
      <c r="A367" s="1" t="s">
        <v>9888</v>
      </c>
      <c r="B367" s="2">
        <v>36059</v>
      </c>
      <c r="C367" s="9" t="s">
        <v>8366</v>
      </c>
      <c r="D367" s="3">
        <v>107</v>
      </c>
      <c r="E367" s="2">
        <v>45566</v>
      </c>
      <c r="F367" s="2">
        <v>46295</v>
      </c>
      <c r="G367" s="3"/>
      <c r="H367" s="3" t="s">
        <v>93</v>
      </c>
      <c r="I367" s="3" t="s">
        <v>485</v>
      </c>
      <c r="J367" s="3">
        <v>2</v>
      </c>
      <c r="K367" s="4" t="s">
        <v>9889</v>
      </c>
      <c r="L367" s="4" t="s">
        <v>9890</v>
      </c>
      <c r="M367" s="4" t="s">
        <v>1385</v>
      </c>
      <c r="P367" s="4" t="s">
        <v>9891</v>
      </c>
      <c r="Q367" s="4" t="s">
        <v>3931</v>
      </c>
      <c r="R367" s="4" t="s">
        <v>3932</v>
      </c>
      <c r="S367" s="4" t="s">
        <v>87</v>
      </c>
      <c r="T367" s="1" t="s">
        <v>126</v>
      </c>
      <c r="U367" s="4" t="s">
        <v>3932</v>
      </c>
      <c r="V367" s="4" t="s">
        <v>87</v>
      </c>
      <c r="W367" s="1" t="s">
        <v>126</v>
      </c>
      <c r="X367" s="3" t="s">
        <v>91</v>
      </c>
      <c r="Y367" s="3" t="s">
        <v>91</v>
      </c>
    </row>
    <row r="368" spans="1:25">
      <c r="A368" s="1" t="s">
        <v>9892</v>
      </c>
      <c r="B368" s="2">
        <v>37020</v>
      </c>
      <c r="C368" t="s">
        <v>8366</v>
      </c>
      <c r="D368" s="3">
        <v>187</v>
      </c>
      <c r="E368" s="2">
        <v>45839</v>
      </c>
      <c r="F368" s="2">
        <v>46568</v>
      </c>
      <c r="G368" s="3"/>
      <c r="H368" s="3" t="s">
        <v>93</v>
      </c>
      <c r="I368" s="3" t="s">
        <v>485</v>
      </c>
      <c r="J368" s="3">
        <v>5</v>
      </c>
      <c r="K368" s="4" t="s">
        <v>9889</v>
      </c>
      <c r="L368" s="4" t="s">
        <v>9890</v>
      </c>
      <c r="M368" s="4" t="s">
        <v>1385</v>
      </c>
      <c r="P368" s="4" t="s">
        <v>9891</v>
      </c>
      <c r="Q368" s="9" t="s">
        <v>3931</v>
      </c>
      <c r="R368" s="4" t="s">
        <v>9893</v>
      </c>
      <c r="S368" s="4" t="s">
        <v>87</v>
      </c>
      <c r="T368" s="1" t="s">
        <v>385</v>
      </c>
      <c r="U368" s="4" t="s">
        <v>3932</v>
      </c>
      <c r="V368" s="4" t="s">
        <v>87</v>
      </c>
      <c r="W368" s="1" t="s">
        <v>126</v>
      </c>
      <c r="X368" s="3" t="s">
        <v>91</v>
      </c>
      <c r="Y368" s="3" t="s">
        <v>91</v>
      </c>
    </row>
    <row r="369" spans="1:25">
      <c r="A369" s="1" t="s">
        <v>9894</v>
      </c>
      <c r="B369" s="2">
        <v>38390</v>
      </c>
      <c r="C369" s="9" t="s">
        <v>8128</v>
      </c>
      <c r="D369" s="3">
        <v>100393</v>
      </c>
      <c r="E369" s="2">
        <v>45870</v>
      </c>
      <c r="F369" s="2">
        <v>46599</v>
      </c>
      <c r="G369" s="3"/>
      <c r="H369" s="3" t="s">
        <v>93</v>
      </c>
      <c r="I369" s="3" t="s">
        <v>74</v>
      </c>
      <c r="J369" s="3">
        <v>3</v>
      </c>
      <c r="K369" s="4" t="s">
        <v>9895</v>
      </c>
      <c r="L369" s="4" t="s">
        <v>9896</v>
      </c>
      <c r="M369" s="4" t="s">
        <v>9897</v>
      </c>
      <c r="P369" s="4" t="s">
        <v>9898</v>
      </c>
      <c r="Q369" s="4" t="s">
        <v>9899</v>
      </c>
      <c r="R369" s="4" t="s">
        <v>9900</v>
      </c>
      <c r="S369" s="4" t="s">
        <v>238</v>
      </c>
      <c r="T369" s="1" t="s">
        <v>241</v>
      </c>
      <c r="U369" s="4" t="s">
        <v>9901</v>
      </c>
      <c r="V369" s="4" t="s">
        <v>238</v>
      </c>
      <c r="W369" s="1" t="s">
        <v>241</v>
      </c>
      <c r="X369" s="3" t="s">
        <v>91</v>
      </c>
      <c r="Y369" s="3" t="s">
        <v>90</v>
      </c>
    </row>
    <row r="370" spans="1:25">
      <c r="A370" s="1" t="s">
        <v>9902</v>
      </c>
      <c r="B370" s="2">
        <v>44645</v>
      </c>
      <c r="C370" s="9" t="s">
        <v>8366</v>
      </c>
      <c r="D370" s="3">
        <v>101484</v>
      </c>
      <c r="E370" s="2">
        <v>45748</v>
      </c>
      <c r="F370" s="2">
        <v>46477</v>
      </c>
      <c r="G370" s="3"/>
      <c r="H370" s="3" t="s">
        <v>93</v>
      </c>
      <c r="I370" s="3" t="s">
        <v>74</v>
      </c>
      <c r="J370" s="3">
        <v>2</v>
      </c>
      <c r="K370" s="4" t="s">
        <v>9903</v>
      </c>
      <c r="L370" s="4" t="s">
        <v>2743</v>
      </c>
      <c r="M370" s="4" t="s">
        <v>9904</v>
      </c>
      <c r="P370" s="4" t="s">
        <v>9905</v>
      </c>
      <c r="Q370" s="9" t="s">
        <v>9906</v>
      </c>
      <c r="R370" s="4" t="s">
        <v>9907</v>
      </c>
      <c r="S370" s="4" t="s">
        <v>87</v>
      </c>
      <c r="T370" s="1" t="s">
        <v>126</v>
      </c>
      <c r="U370" s="4" t="s">
        <v>9908</v>
      </c>
      <c r="V370" s="4" t="s">
        <v>87</v>
      </c>
      <c r="W370" s="1" t="s">
        <v>126</v>
      </c>
      <c r="X370" s="3" t="s">
        <v>91</v>
      </c>
      <c r="Y370" s="3" t="s">
        <v>91</v>
      </c>
    </row>
    <row r="371" spans="1:25">
      <c r="A371" s="1" t="s">
        <v>9036</v>
      </c>
      <c r="B371" s="2">
        <v>38854</v>
      </c>
      <c r="C371" s="9" t="s">
        <v>3850</v>
      </c>
      <c r="D371" s="3">
        <v>100517</v>
      </c>
      <c r="E371" s="2">
        <v>45383</v>
      </c>
      <c r="F371" s="2">
        <v>46112</v>
      </c>
      <c r="G371" s="3"/>
      <c r="H371" s="3" t="s">
        <v>93</v>
      </c>
      <c r="I371" s="3" t="s">
        <v>74</v>
      </c>
      <c r="J371" s="3">
        <v>4</v>
      </c>
      <c r="K371" s="4" t="s">
        <v>3978</v>
      </c>
      <c r="L371" s="4" t="s">
        <v>3979</v>
      </c>
      <c r="M371" s="4" t="s">
        <v>3980</v>
      </c>
      <c r="N371" s="4" t="s">
        <v>3043</v>
      </c>
      <c r="O371" s="4" t="s">
        <v>1779</v>
      </c>
      <c r="P371" s="4" t="s">
        <v>9037</v>
      </c>
      <c r="Q371" s="27" t="s">
        <v>9038</v>
      </c>
      <c r="R371" s="4" t="s">
        <v>9039</v>
      </c>
      <c r="S371" s="4" t="s">
        <v>334</v>
      </c>
      <c r="T371" s="1" t="s">
        <v>335</v>
      </c>
      <c r="U371" s="4" t="s">
        <v>9040</v>
      </c>
      <c r="V371" s="4" t="s">
        <v>87</v>
      </c>
      <c r="W371" s="1" t="s">
        <v>140</v>
      </c>
      <c r="X371" s="3" t="s">
        <v>90</v>
      </c>
      <c r="Y371" s="3" t="s">
        <v>91</v>
      </c>
    </row>
    <row r="372" spans="1:25">
      <c r="A372" s="1" t="s">
        <v>9913</v>
      </c>
      <c r="B372" s="2">
        <v>37030</v>
      </c>
      <c r="C372" s="9" t="s">
        <v>8231</v>
      </c>
      <c r="D372" s="3">
        <v>100222</v>
      </c>
      <c r="E372" s="2">
        <v>45896</v>
      </c>
      <c r="F372" s="2">
        <v>46173</v>
      </c>
      <c r="G372" s="3"/>
      <c r="H372" s="3" t="s">
        <v>93</v>
      </c>
      <c r="I372" s="3" t="s">
        <v>485</v>
      </c>
      <c r="J372" s="3">
        <v>7</v>
      </c>
      <c r="K372" s="4" t="s">
        <v>3978</v>
      </c>
      <c r="L372" s="4" t="s">
        <v>3979</v>
      </c>
      <c r="M372" s="4" t="s">
        <v>3980</v>
      </c>
      <c r="N372" s="4" t="s">
        <v>9914</v>
      </c>
      <c r="O372" s="4" t="s">
        <v>9915</v>
      </c>
      <c r="P372" s="4" t="s">
        <v>3985</v>
      </c>
      <c r="Q372" s="9" t="s">
        <v>9916</v>
      </c>
      <c r="R372" s="4" t="s">
        <v>9917</v>
      </c>
      <c r="S372" s="4" t="s">
        <v>87</v>
      </c>
      <c r="T372" s="1" t="s">
        <v>272</v>
      </c>
      <c r="U372" s="4" t="s">
        <v>3988</v>
      </c>
      <c r="V372" s="4" t="s">
        <v>87</v>
      </c>
      <c r="W372" s="1" t="s">
        <v>140</v>
      </c>
      <c r="X372" s="3" t="s">
        <v>90</v>
      </c>
      <c r="Y372" s="3" t="s">
        <v>91</v>
      </c>
    </row>
    <row r="373" spans="1:25">
      <c r="A373" s="1" t="s">
        <v>9918</v>
      </c>
      <c r="B373" s="2">
        <v>41705</v>
      </c>
      <c r="C373" s="9" t="s">
        <v>5334</v>
      </c>
      <c r="D373" s="3">
        <v>101046</v>
      </c>
      <c r="E373" s="2">
        <v>45931</v>
      </c>
      <c r="F373" s="2">
        <v>46660</v>
      </c>
      <c r="G373" s="3"/>
      <c r="H373" s="3" t="s">
        <v>93</v>
      </c>
      <c r="I373" s="3" t="s">
        <v>74</v>
      </c>
      <c r="J373" s="3">
        <v>6</v>
      </c>
      <c r="K373" s="4" t="s">
        <v>3978</v>
      </c>
      <c r="L373" s="4" t="s">
        <v>3979</v>
      </c>
      <c r="M373" s="4" t="s">
        <v>3980</v>
      </c>
      <c r="N373" s="4" t="s">
        <v>9609</v>
      </c>
      <c r="O373" s="4" t="s">
        <v>9919</v>
      </c>
      <c r="P373" s="4" t="s">
        <v>3985</v>
      </c>
      <c r="Q373" s="27" t="s">
        <v>9920</v>
      </c>
      <c r="R373" s="4" t="s">
        <v>9921</v>
      </c>
      <c r="S373" s="4" t="s">
        <v>8327</v>
      </c>
      <c r="T373" s="1" t="s">
        <v>4084</v>
      </c>
      <c r="U373" s="4" t="s">
        <v>3988</v>
      </c>
      <c r="V373" s="4" t="s">
        <v>87</v>
      </c>
      <c r="W373" s="1" t="s">
        <v>140</v>
      </c>
      <c r="X373" s="3" t="s">
        <v>90</v>
      </c>
      <c r="Y373" s="3" t="s">
        <v>91</v>
      </c>
    </row>
    <row r="374" spans="1:25">
      <c r="A374" s="1" t="s">
        <v>9922</v>
      </c>
      <c r="B374" s="11">
        <v>45809</v>
      </c>
      <c r="C374" s="9" t="s">
        <v>8231</v>
      </c>
      <c r="D374" s="3">
        <v>102026</v>
      </c>
      <c r="E374" s="11">
        <v>45809</v>
      </c>
      <c r="F374" s="11">
        <v>46112</v>
      </c>
      <c r="G374" s="3"/>
      <c r="H374" s="3" t="s">
        <v>73</v>
      </c>
      <c r="I374" s="3" t="s">
        <v>74</v>
      </c>
      <c r="J374" s="3">
        <v>5</v>
      </c>
      <c r="K374" s="4" t="s">
        <v>3978</v>
      </c>
      <c r="L374" s="4" t="s">
        <v>3979</v>
      </c>
      <c r="M374" s="4" t="s">
        <v>3980</v>
      </c>
      <c r="N374" s="4" t="s">
        <v>1719</v>
      </c>
      <c r="O374" s="4" t="s">
        <v>5443</v>
      </c>
      <c r="Q374" s="9" t="s">
        <v>9923</v>
      </c>
      <c r="R374" s="4" t="s">
        <v>9924</v>
      </c>
      <c r="S374" s="4" t="s">
        <v>87</v>
      </c>
      <c r="T374" s="1">
        <v>99502</v>
      </c>
      <c r="U374" s="4" t="s">
        <v>9040</v>
      </c>
      <c r="V374" s="4" t="s">
        <v>87</v>
      </c>
      <c r="W374" s="1">
        <v>99518</v>
      </c>
      <c r="X374" s="3" t="s">
        <v>90</v>
      </c>
      <c r="Y374" s="3" t="s">
        <v>91</v>
      </c>
    </row>
    <row r="375" spans="1:25">
      <c r="A375" s="1" t="s">
        <v>9925</v>
      </c>
      <c r="B375" s="2">
        <v>38968</v>
      </c>
      <c r="C375" s="9" t="s">
        <v>8231</v>
      </c>
      <c r="D375" s="3">
        <v>100552</v>
      </c>
      <c r="E375" s="2">
        <v>45536</v>
      </c>
      <c r="F375" s="2">
        <v>46265</v>
      </c>
      <c r="G375" s="3"/>
      <c r="H375" s="3" t="s">
        <v>93</v>
      </c>
      <c r="I375" s="3" t="s">
        <v>74</v>
      </c>
      <c r="J375" s="3">
        <v>3</v>
      </c>
      <c r="K375" s="4" t="s">
        <v>3978</v>
      </c>
      <c r="L375" s="4" t="s">
        <v>3979</v>
      </c>
      <c r="M375" s="4" t="s">
        <v>3980</v>
      </c>
      <c r="P375" s="4" t="s">
        <v>3985</v>
      </c>
      <c r="Q375" s="4" t="s">
        <v>4037</v>
      </c>
      <c r="R375" s="4" t="s">
        <v>9926</v>
      </c>
      <c r="S375" s="4" t="s">
        <v>87</v>
      </c>
      <c r="T375" s="1" t="s">
        <v>126</v>
      </c>
      <c r="U375" s="4" t="s">
        <v>3988</v>
      </c>
      <c r="V375" s="4" t="s">
        <v>87</v>
      </c>
      <c r="W375" s="1" t="s">
        <v>140</v>
      </c>
      <c r="X375" s="3" t="s">
        <v>90</v>
      </c>
      <c r="Y375" s="3" t="s">
        <v>91</v>
      </c>
    </row>
    <row r="376" spans="1:25">
      <c r="A376" s="1" t="s">
        <v>9927</v>
      </c>
      <c r="B376" s="2">
        <v>38224</v>
      </c>
      <c r="C376" s="9" t="s">
        <v>8231</v>
      </c>
      <c r="D376" s="3">
        <v>100362</v>
      </c>
      <c r="E376" s="2">
        <v>45536</v>
      </c>
      <c r="F376" s="2">
        <v>46265</v>
      </c>
      <c r="G376" s="3"/>
      <c r="H376" s="3" t="s">
        <v>93</v>
      </c>
      <c r="I376" s="3" t="s">
        <v>74</v>
      </c>
      <c r="J376" s="3">
        <v>3</v>
      </c>
      <c r="K376" s="4" t="s">
        <v>3978</v>
      </c>
      <c r="L376" s="4" t="s">
        <v>3979</v>
      </c>
      <c r="M376" s="4" t="s">
        <v>3980</v>
      </c>
      <c r="N376" s="4" t="s">
        <v>4114</v>
      </c>
      <c r="O376" s="4" t="s">
        <v>4115</v>
      </c>
      <c r="P376" s="4" t="s">
        <v>3985</v>
      </c>
      <c r="Q376" s="4" t="s">
        <v>4037</v>
      </c>
      <c r="R376" s="4" t="s">
        <v>9928</v>
      </c>
      <c r="S376" s="4" t="s">
        <v>87</v>
      </c>
      <c r="T376" s="1" t="s">
        <v>138</v>
      </c>
      <c r="U376" s="4" t="s">
        <v>3988</v>
      </c>
      <c r="V376" s="4" t="s">
        <v>87</v>
      </c>
      <c r="W376" s="1" t="s">
        <v>140</v>
      </c>
      <c r="X376" s="3" t="s">
        <v>90</v>
      </c>
      <c r="Y376" s="3" t="s">
        <v>91</v>
      </c>
    </row>
    <row r="377" spans="1:25">
      <c r="A377" s="1" t="s">
        <v>9929</v>
      </c>
      <c r="B377" s="2">
        <v>35460</v>
      </c>
      <c r="C377" s="9" t="s">
        <v>8231</v>
      </c>
      <c r="D377" s="3">
        <v>100057</v>
      </c>
      <c r="E377" s="2">
        <v>45717</v>
      </c>
      <c r="F377" s="2">
        <v>46446</v>
      </c>
      <c r="G377" s="3"/>
      <c r="H377" s="3" t="s">
        <v>93</v>
      </c>
      <c r="I377" s="3" t="s">
        <v>74</v>
      </c>
      <c r="J377" s="3">
        <v>2</v>
      </c>
      <c r="K377" s="4" t="s">
        <v>3978</v>
      </c>
      <c r="L377" s="4" t="s">
        <v>3979</v>
      </c>
      <c r="M377" s="4" t="s">
        <v>3980</v>
      </c>
      <c r="N377" s="4" t="s">
        <v>9930</v>
      </c>
      <c r="O377" s="4" t="s">
        <v>498</v>
      </c>
      <c r="P377" s="4" t="s">
        <v>3985</v>
      </c>
      <c r="Q377" s="4" t="s">
        <v>4151</v>
      </c>
      <c r="R377" s="4" t="s">
        <v>9931</v>
      </c>
      <c r="S377" s="4" t="s">
        <v>87</v>
      </c>
      <c r="T377" s="1" t="s">
        <v>126</v>
      </c>
      <c r="U377" s="4" t="s">
        <v>3988</v>
      </c>
      <c r="V377" s="4" t="s">
        <v>87</v>
      </c>
      <c r="W377" s="1" t="s">
        <v>140</v>
      </c>
      <c r="X377" s="3" t="s">
        <v>90</v>
      </c>
      <c r="Y377" s="3" t="s">
        <v>91</v>
      </c>
    </row>
    <row r="378" spans="1:25">
      <c r="A378" s="1" t="s">
        <v>9932</v>
      </c>
      <c r="B378" s="2">
        <v>40438</v>
      </c>
      <c r="C378" s="9" t="s">
        <v>8231</v>
      </c>
      <c r="D378" s="3">
        <v>100873</v>
      </c>
      <c r="E378" s="2">
        <v>45901</v>
      </c>
      <c r="F378" s="2">
        <v>46630</v>
      </c>
      <c r="G378" s="3"/>
      <c r="H378" s="3" t="s">
        <v>93</v>
      </c>
      <c r="I378" s="3" t="s">
        <v>74</v>
      </c>
      <c r="J378" s="3">
        <v>2</v>
      </c>
      <c r="K378" s="4" t="s">
        <v>3978</v>
      </c>
      <c r="L378" s="4" t="s">
        <v>3979</v>
      </c>
      <c r="M378" s="4" t="s">
        <v>3980</v>
      </c>
      <c r="N378" s="4" t="s">
        <v>6312</v>
      </c>
      <c r="O378" s="4" t="s">
        <v>2585</v>
      </c>
      <c r="P378" s="4" t="s">
        <v>3985</v>
      </c>
      <c r="Q378" s="4" t="s">
        <v>4037</v>
      </c>
      <c r="R378" s="4" t="s">
        <v>9933</v>
      </c>
      <c r="S378" s="4" t="s">
        <v>87</v>
      </c>
      <c r="T378" s="1" t="s">
        <v>272</v>
      </c>
      <c r="U378" s="4" t="s">
        <v>3988</v>
      </c>
      <c r="V378" s="4" t="s">
        <v>87</v>
      </c>
      <c r="W378" s="1" t="s">
        <v>140</v>
      </c>
      <c r="X378" s="3" t="s">
        <v>91</v>
      </c>
      <c r="Y378" s="3" t="s">
        <v>91</v>
      </c>
    </row>
    <row r="379" spans="1:25">
      <c r="A379" s="1" t="s">
        <v>9934</v>
      </c>
      <c r="B379" s="2">
        <v>40123</v>
      </c>
      <c r="C379" s="9" t="s">
        <v>8231</v>
      </c>
      <c r="D379" s="3">
        <v>100801</v>
      </c>
      <c r="E379" s="2">
        <v>45597</v>
      </c>
      <c r="F379" s="2">
        <v>46326</v>
      </c>
      <c r="G379" s="3"/>
      <c r="H379" s="3" t="s">
        <v>93</v>
      </c>
      <c r="I379" s="3" t="s">
        <v>74</v>
      </c>
      <c r="J379" s="3">
        <v>4</v>
      </c>
      <c r="K379" s="4" t="s">
        <v>3978</v>
      </c>
      <c r="L379" s="4" t="s">
        <v>3979</v>
      </c>
      <c r="M379" s="4" t="s">
        <v>3980</v>
      </c>
      <c r="N379" s="4" t="s">
        <v>5443</v>
      </c>
      <c r="O379" s="4" t="s">
        <v>1719</v>
      </c>
      <c r="P379" s="4" t="s">
        <v>3985</v>
      </c>
      <c r="Q379" s="9" t="s">
        <v>4151</v>
      </c>
      <c r="R379" s="4" t="s">
        <v>9935</v>
      </c>
      <c r="S379" s="4" t="s">
        <v>87</v>
      </c>
      <c r="T379" s="1" t="s">
        <v>272</v>
      </c>
      <c r="U379" s="4" t="s">
        <v>3988</v>
      </c>
      <c r="V379" s="4" t="s">
        <v>87</v>
      </c>
      <c r="W379" s="1" t="s">
        <v>140</v>
      </c>
      <c r="X379" s="3" t="s">
        <v>91</v>
      </c>
      <c r="Y379" s="3" t="s">
        <v>91</v>
      </c>
    </row>
    <row r="380" spans="1:25">
      <c r="A380" s="1" t="s">
        <v>9936</v>
      </c>
      <c r="B380" s="2">
        <v>40605</v>
      </c>
      <c r="C380" s="9" t="s">
        <v>8231</v>
      </c>
      <c r="D380" s="3">
        <v>100890</v>
      </c>
      <c r="E380" s="2">
        <v>45483</v>
      </c>
      <c r="F380" s="2">
        <v>46173</v>
      </c>
      <c r="G380" s="3"/>
      <c r="H380" s="3" t="s">
        <v>93</v>
      </c>
      <c r="I380" s="3" t="s">
        <v>74</v>
      </c>
      <c r="J380" s="3">
        <v>2</v>
      </c>
      <c r="K380" s="4" t="s">
        <v>3978</v>
      </c>
      <c r="L380" s="4" t="s">
        <v>3979</v>
      </c>
      <c r="M380" s="4" t="s">
        <v>3980</v>
      </c>
      <c r="N380" s="4" t="s">
        <v>6312</v>
      </c>
      <c r="O380" s="4" t="s">
        <v>2585</v>
      </c>
      <c r="P380" s="4" t="s">
        <v>3985</v>
      </c>
      <c r="Q380" s="4" t="s">
        <v>4037</v>
      </c>
      <c r="R380" s="4" t="s">
        <v>9937</v>
      </c>
      <c r="S380" s="4" t="s">
        <v>87</v>
      </c>
      <c r="T380" s="1" t="s">
        <v>126</v>
      </c>
      <c r="U380" s="4" t="s">
        <v>3988</v>
      </c>
      <c r="V380" s="4" t="s">
        <v>87</v>
      </c>
      <c r="W380" s="1" t="s">
        <v>140</v>
      </c>
      <c r="X380" s="3" t="s">
        <v>91</v>
      </c>
      <c r="Y380" s="3" t="s">
        <v>91</v>
      </c>
    </row>
    <row r="381" spans="1:25">
      <c r="A381" s="1" t="s">
        <v>9938</v>
      </c>
      <c r="B381" s="2">
        <v>38405</v>
      </c>
      <c r="C381" s="52" t="s">
        <v>8519</v>
      </c>
      <c r="D381" s="3">
        <v>100401</v>
      </c>
      <c r="E381" s="2">
        <v>45351</v>
      </c>
      <c r="F381" s="2">
        <v>46081</v>
      </c>
      <c r="G381" s="3"/>
      <c r="H381" s="3" t="s">
        <v>93</v>
      </c>
      <c r="I381" s="3" t="s">
        <v>74</v>
      </c>
      <c r="J381" s="3">
        <v>4</v>
      </c>
      <c r="K381" s="4" t="s">
        <v>3978</v>
      </c>
      <c r="L381" s="4" t="s">
        <v>3979</v>
      </c>
      <c r="M381" s="4" t="s">
        <v>3980</v>
      </c>
      <c r="P381" s="4" t="s">
        <v>3985</v>
      </c>
      <c r="Q381" s="27" t="s">
        <v>4181</v>
      </c>
      <c r="R381" s="4" t="s">
        <v>9939</v>
      </c>
      <c r="S381" s="4" t="s">
        <v>238</v>
      </c>
      <c r="T381" s="1" t="s">
        <v>241</v>
      </c>
      <c r="U381" s="4" t="s">
        <v>3988</v>
      </c>
      <c r="V381" s="4" t="s">
        <v>87</v>
      </c>
      <c r="W381" s="1" t="s">
        <v>140</v>
      </c>
      <c r="X381" s="3" t="s">
        <v>90</v>
      </c>
      <c r="Y381" s="3" t="s">
        <v>90</v>
      </c>
    </row>
    <row r="382" spans="1:25">
      <c r="A382" s="1" t="s">
        <v>9940</v>
      </c>
      <c r="B382" s="2">
        <v>42969</v>
      </c>
      <c r="C382" s="9" t="s">
        <v>8231</v>
      </c>
      <c r="D382" s="3">
        <v>101234</v>
      </c>
      <c r="E382" s="2">
        <v>45536</v>
      </c>
      <c r="F382" s="2">
        <v>46265</v>
      </c>
      <c r="G382" s="3"/>
      <c r="H382" s="3" t="s">
        <v>93</v>
      </c>
      <c r="I382" s="3" t="s">
        <v>74</v>
      </c>
      <c r="J382" s="3">
        <v>2</v>
      </c>
      <c r="K382" s="4" t="s">
        <v>3978</v>
      </c>
      <c r="L382" s="4" t="s">
        <v>3979</v>
      </c>
      <c r="M382" s="4" t="s">
        <v>3980</v>
      </c>
      <c r="N382" s="4" t="s">
        <v>5443</v>
      </c>
      <c r="O382" s="4" t="s">
        <v>1719</v>
      </c>
      <c r="P382" s="4" t="s">
        <v>3985</v>
      </c>
      <c r="Q382" s="4" t="s">
        <v>4151</v>
      </c>
      <c r="R382" s="4" t="s">
        <v>9941</v>
      </c>
      <c r="S382" s="4" t="s">
        <v>87</v>
      </c>
      <c r="T382" s="1" t="s">
        <v>474</v>
      </c>
      <c r="U382" s="4" t="s">
        <v>3988</v>
      </c>
      <c r="V382" s="4" t="s">
        <v>87</v>
      </c>
      <c r="W382" s="1" t="s">
        <v>140</v>
      </c>
      <c r="X382" s="3" t="s">
        <v>91</v>
      </c>
      <c r="Y382" s="3" t="s">
        <v>91</v>
      </c>
    </row>
    <row r="383" spans="1:25">
      <c r="A383" s="1" t="s">
        <v>9942</v>
      </c>
      <c r="B383" s="2">
        <v>40087</v>
      </c>
      <c r="C383" s="9" t="s">
        <v>8231</v>
      </c>
      <c r="D383" s="3">
        <v>100800</v>
      </c>
      <c r="E383" s="2">
        <v>45566</v>
      </c>
      <c r="F383" s="2">
        <v>46295</v>
      </c>
      <c r="G383" s="3"/>
      <c r="H383" s="3" t="s">
        <v>93</v>
      </c>
      <c r="I383" s="3" t="s">
        <v>74</v>
      </c>
      <c r="J383" s="3">
        <v>4</v>
      </c>
      <c r="K383" s="4" t="s">
        <v>3978</v>
      </c>
      <c r="L383" s="4" t="s">
        <v>3979</v>
      </c>
      <c r="M383" s="4" t="s">
        <v>3980</v>
      </c>
      <c r="N383" s="4" t="s">
        <v>9943</v>
      </c>
      <c r="O383" s="4" t="s">
        <v>968</v>
      </c>
      <c r="P383" s="4" t="s">
        <v>3985</v>
      </c>
      <c r="Q383" s="4" t="s">
        <v>4151</v>
      </c>
      <c r="R383" s="4" t="s">
        <v>9944</v>
      </c>
      <c r="S383" s="4" t="s">
        <v>87</v>
      </c>
      <c r="T383" s="1" t="s">
        <v>126</v>
      </c>
      <c r="U383" s="4" t="s">
        <v>3988</v>
      </c>
      <c r="V383" s="4" t="s">
        <v>87</v>
      </c>
      <c r="W383" s="1" t="s">
        <v>140</v>
      </c>
      <c r="X383" s="3" t="s">
        <v>90</v>
      </c>
      <c r="Y383" s="3" t="s">
        <v>91</v>
      </c>
    </row>
    <row r="384" spans="1:25">
      <c r="A384" s="1" t="s">
        <v>9049</v>
      </c>
      <c r="B384" s="2">
        <v>39066</v>
      </c>
      <c r="C384" s="9" t="s">
        <v>3850</v>
      </c>
      <c r="D384" s="3">
        <v>100571</v>
      </c>
      <c r="E384" s="2">
        <v>45383</v>
      </c>
      <c r="F384" s="2">
        <v>46112</v>
      </c>
      <c r="G384" s="3"/>
      <c r="H384" s="3" t="s">
        <v>93</v>
      </c>
      <c r="I384" s="3" t="s">
        <v>74</v>
      </c>
      <c r="J384" s="3">
        <v>4</v>
      </c>
      <c r="K384" s="4" t="s">
        <v>3978</v>
      </c>
      <c r="L384" s="4" t="s">
        <v>3979</v>
      </c>
      <c r="M384" s="4" t="s">
        <v>3980</v>
      </c>
      <c r="N384" s="4" t="s">
        <v>3043</v>
      </c>
      <c r="O384" s="4" t="s">
        <v>1779</v>
      </c>
      <c r="P384" s="4" t="s">
        <v>9037</v>
      </c>
      <c r="Q384" s="27" t="s">
        <v>9038</v>
      </c>
      <c r="R384" s="4" t="s">
        <v>9050</v>
      </c>
      <c r="S384" s="4" t="s">
        <v>1850</v>
      </c>
      <c r="T384" s="1" t="s">
        <v>1851</v>
      </c>
      <c r="U384" s="4" t="s">
        <v>9040</v>
      </c>
      <c r="V384" s="4" t="s">
        <v>87</v>
      </c>
      <c r="W384" s="1" t="s">
        <v>140</v>
      </c>
      <c r="X384" s="3" t="s">
        <v>90</v>
      </c>
      <c r="Y384" s="3" t="s">
        <v>91</v>
      </c>
    </row>
    <row r="385" spans="1:25">
      <c r="A385" s="1" t="s">
        <v>9949</v>
      </c>
      <c r="B385" s="2">
        <v>40664</v>
      </c>
      <c r="C385" s="9" t="s">
        <v>8231</v>
      </c>
      <c r="D385" s="3">
        <v>100906</v>
      </c>
      <c r="E385" s="2">
        <v>45413</v>
      </c>
      <c r="F385" s="2">
        <v>46142</v>
      </c>
      <c r="G385" s="3"/>
      <c r="H385" s="3" t="s">
        <v>93</v>
      </c>
      <c r="I385" s="3" t="s">
        <v>74</v>
      </c>
      <c r="J385" s="3">
        <v>3</v>
      </c>
      <c r="K385" s="4" t="s">
        <v>3978</v>
      </c>
      <c r="L385" s="4" t="s">
        <v>3979</v>
      </c>
      <c r="M385" s="4" t="s">
        <v>3980</v>
      </c>
      <c r="N385" s="4" t="s">
        <v>9930</v>
      </c>
      <c r="O385" s="4" t="s">
        <v>498</v>
      </c>
      <c r="P385" s="4" t="s">
        <v>3985</v>
      </c>
      <c r="Q385" s="4" t="s">
        <v>4151</v>
      </c>
      <c r="R385" s="4" t="s">
        <v>9950</v>
      </c>
      <c r="S385" s="4" t="s">
        <v>87</v>
      </c>
      <c r="T385" s="1" t="s">
        <v>126</v>
      </c>
      <c r="U385" s="4" t="s">
        <v>3988</v>
      </c>
      <c r="V385" s="4" t="s">
        <v>87</v>
      </c>
      <c r="W385" s="1" t="s">
        <v>140</v>
      </c>
      <c r="X385" s="3" t="s">
        <v>90</v>
      </c>
      <c r="Y385" s="3" t="s">
        <v>91</v>
      </c>
    </row>
    <row r="386" spans="1:25">
      <c r="A386" s="1" t="s">
        <v>9951</v>
      </c>
      <c r="B386" s="2">
        <v>38547</v>
      </c>
      <c r="C386" s="9" t="s">
        <v>8231</v>
      </c>
      <c r="D386" s="3">
        <v>100456</v>
      </c>
      <c r="E386" s="2">
        <v>45474</v>
      </c>
      <c r="F386" s="2">
        <v>46203</v>
      </c>
      <c r="G386" s="3"/>
      <c r="H386" s="3" t="s">
        <v>93</v>
      </c>
      <c r="I386" s="3" t="s">
        <v>74</v>
      </c>
      <c r="J386" s="3">
        <v>3</v>
      </c>
      <c r="K386" s="4" t="s">
        <v>3978</v>
      </c>
      <c r="L386" s="4" t="s">
        <v>3979</v>
      </c>
      <c r="M386" s="4" t="s">
        <v>3980</v>
      </c>
      <c r="N386" s="4" t="s">
        <v>6312</v>
      </c>
      <c r="O386" s="4" t="s">
        <v>2585</v>
      </c>
      <c r="P386" s="4" t="s">
        <v>3985</v>
      </c>
      <c r="Q386" s="4" t="s">
        <v>4037</v>
      </c>
      <c r="R386" s="4" t="s">
        <v>9952</v>
      </c>
      <c r="S386" s="4" t="s">
        <v>87</v>
      </c>
      <c r="T386" s="1" t="s">
        <v>385</v>
      </c>
      <c r="U386" s="4" t="s">
        <v>3988</v>
      </c>
      <c r="V386" s="4" t="s">
        <v>87</v>
      </c>
      <c r="W386" s="1" t="s">
        <v>140</v>
      </c>
      <c r="X386" s="3" t="s">
        <v>90</v>
      </c>
      <c r="Y386" s="3" t="s">
        <v>91</v>
      </c>
    </row>
    <row r="387" spans="1:25">
      <c r="A387" s="1" t="s">
        <v>9953</v>
      </c>
      <c r="B387" s="2">
        <v>37515</v>
      </c>
      <c r="C387" t="s">
        <v>8231</v>
      </c>
      <c r="D387" s="3">
        <v>100274</v>
      </c>
      <c r="E387" s="2">
        <v>45931</v>
      </c>
      <c r="F387" s="2">
        <v>46660</v>
      </c>
      <c r="G387" s="3"/>
      <c r="H387" s="3" t="s">
        <v>93</v>
      </c>
      <c r="I387" s="3" t="s">
        <v>74</v>
      </c>
      <c r="J387" s="3">
        <v>3</v>
      </c>
      <c r="K387" s="4" t="s">
        <v>3978</v>
      </c>
      <c r="L387" s="4" t="s">
        <v>3979</v>
      </c>
      <c r="M387" s="4" t="s">
        <v>3980</v>
      </c>
      <c r="N387" s="4" t="s">
        <v>4114</v>
      </c>
      <c r="O387" s="4" t="s">
        <v>4115</v>
      </c>
      <c r="P387" s="4" t="s">
        <v>3985</v>
      </c>
      <c r="Q387" s="4" t="s">
        <v>4037</v>
      </c>
      <c r="R387" s="4" t="s">
        <v>9954</v>
      </c>
      <c r="S387" s="4" t="s">
        <v>87</v>
      </c>
      <c r="T387" s="1" t="s">
        <v>126</v>
      </c>
      <c r="U387" s="4" t="s">
        <v>3988</v>
      </c>
      <c r="V387" s="4" t="s">
        <v>87</v>
      </c>
      <c r="W387" s="1" t="s">
        <v>140</v>
      </c>
      <c r="X387" s="3" t="s">
        <v>90</v>
      </c>
      <c r="Y387" s="3" t="s">
        <v>91</v>
      </c>
    </row>
    <row r="388" spans="1:25">
      <c r="A388" s="1" t="s">
        <v>9955</v>
      </c>
      <c r="B388" s="2">
        <v>36990</v>
      </c>
      <c r="C388" s="52" t="s">
        <v>8519</v>
      </c>
      <c r="D388" s="3">
        <v>100216</v>
      </c>
      <c r="E388" s="2">
        <v>45748</v>
      </c>
      <c r="F388" s="2">
        <v>46477</v>
      </c>
      <c r="G388" s="3"/>
      <c r="H388" s="3" t="s">
        <v>93</v>
      </c>
      <c r="I388" s="3" t="s">
        <v>74</v>
      </c>
      <c r="J388" s="3">
        <v>3</v>
      </c>
      <c r="K388" s="4" t="s">
        <v>3978</v>
      </c>
      <c r="L388" s="4" t="s">
        <v>3979</v>
      </c>
      <c r="M388" s="4" t="s">
        <v>3980</v>
      </c>
      <c r="N388" s="4" t="s">
        <v>9956</v>
      </c>
      <c r="O388" s="4" t="s">
        <v>9957</v>
      </c>
      <c r="P388" s="4" t="s">
        <v>3985</v>
      </c>
      <c r="Q388" s="4" t="s">
        <v>4181</v>
      </c>
      <c r="R388" s="4" t="s">
        <v>9958</v>
      </c>
      <c r="S388" s="4" t="s">
        <v>104</v>
      </c>
      <c r="T388" s="1" t="s">
        <v>105</v>
      </c>
      <c r="U388" s="4" t="s">
        <v>3988</v>
      </c>
      <c r="V388" s="4" t="s">
        <v>87</v>
      </c>
      <c r="W388" s="1" t="s">
        <v>140</v>
      </c>
      <c r="X388" s="3" t="s">
        <v>90</v>
      </c>
      <c r="Y388" s="3" t="s">
        <v>90</v>
      </c>
    </row>
    <row r="389" spans="1:25">
      <c r="A389" s="1" t="s">
        <v>9959</v>
      </c>
      <c r="B389" s="2">
        <v>34926</v>
      </c>
      <c r="C389" s="9" t="s">
        <v>8231</v>
      </c>
      <c r="D389" s="3">
        <v>359514</v>
      </c>
      <c r="E389" s="2">
        <v>45717</v>
      </c>
      <c r="F389" s="2">
        <v>46446</v>
      </c>
      <c r="G389" s="3"/>
      <c r="H389" s="3" t="s">
        <v>93</v>
      </c>
      <c r="I389" s="3" t="s">
        <v>74</v>
      </c>
      <c r="J389" s="3">
        <v>4</v>
      </c>
      <c r="K389" s="4" t="s">
        <v>3978</v>
      </c>
      <c r="L389" s="4" t="s">
        <v>3979</v>
      </c>
      <c r="M389" s="4" t="s">
        <v>3980</v>
      </c>
      <c r="N389" s="4" t="s">
        <v>5443</v>
      </c>
      <c r="O389" s="4" t="s">
        <v>1719</v>
      </c>
      <c r="P389" s="4" t="s">
        <v>3985</v>
      </c>
      <c r="Q389" s="9" t="s">
        <v>9916</v>
      </c>
      <c r="R389" s="4" t="s">
        <v>8948</v>
      </c>
      <c r="S389" s="4" t="s">
        <v>87</v>
      </c>
      <c r="T389" s="1" t="s">
        <v>138</v>
      </c>
      <c r="U389" s="4" t="s">
        <v>3988</v>
      </c>
      <c r="V389" s="4" t="s">
        <v>87</v>
      </c>
      <c r="W389" s="1" t="s">
        <v>140</v>
      </c>
      <c r="X389" s="3" t="s">
        <v>90</v>
      </c>
      <c r="Y389" s="3" t="s">
        <v>91</v>
      </c>
    </row>
    <row r="390" spans="1:25">
      <c r="A390" s="1" t="s">
        <v>9960</v>
      </c>
      <c r="B390" s="2">
        <v>39156</v>
      </c>
      <c r="C390" s="9" t="s">
        <v>8231</v>
      </c>
      <c r="D390" s="3">
        <v>100647</v>
      </c>
      <c r="E390" s="2">
        <v>45602</v>
      </c>
      <c r="F390" s="2">
        <v>46081</v>
      </c>
      <c r="G390" s="3"/>
      <c r="H390" s="3" t="s">
        <v>93</v>
      </c>
      <c r="I390" s="3" t="s">
        <v>74</v>
      </c>
      <c r="J390" s="3">
        <v>5</v>
      </c>
      <c r="K390" s="4" t="s">
        <v>3978</v>
      </c>
      <c r="L390" s="4" t="s">
        <v>3979</v>
      </c>
      <c r="M390" s="4" t="s">
        <v>3980</v>
      </c>
      <c r="N390" s="4" t="s">
        <v>4114</v>
      </c>
      <c r="O390" s="4" t="s">
        <v>4115</v>
      </c>
      <c r="P390" s="4" t="s">
        <v>3985</v>
      </c>
      <c r="Q390" s="4" t="s">
        <v>4037</v>
      </c>
      <c r="R390" s="4" t="s">
        <v>9961</v>
      </c>
      <c r="S390" s="4" t="s">
        <v>87</v>
      </c>
      <c r="T390" s="1" t="s">
        <v>385</v>
      </c>
      <c r="U390" s="4" t="s">
        <v>3988</v>
      </c>
      <c r="V390" s="4" t="s">
        <v>87</v>
      </c>
      <c r="W390" s="1" t="s">
        <v>140</v>
      </c>
      <c r="X390" s="3" t="s">
        <v>90</v>
      </c>
      <c r="Y390" s="3" t="s">
        <v>91</v>
      </c>
    </row>
    <row r="391" spans="1:25">
      <c r="A391" s="1" t="s">
        <v>9069</v>
      </c>
      <c r="B391" s="2">
        <v>43187</v>
      </c>
      <c r="C391" s="9" t="s">
        <v>3850</v>
      </c>
      <c r="D391" s="3">
        <v>101268</v>
      </c>
      <c r="E391" s="2">
        <v>45383</v>
      </c>
      <c r="F391" s="2">
        <v>46112</v>
      </c>
      <c r="G391" s="3"/>
      <c r="H391" s="3" t="s">
        <v>93</v>
      </c>
      <c r="I391" s="3" t="s">
        <v>74</v>
      </c>
      <c r="J391" s="3">
        <v>2</v>
      </c>
      <c r="K391" s="4" t="s">
        <v>3978</v>
      </c>
      <c r="L391" s="4" t="s">
        <v>3979</v>
      </c>
      <c r="M391" s="4" t="s">
        <v>3980</v>
      </c>
      <c r="N391" s="4" t="s">
        <v>3043</v>
      </c>
      <c r="O391" s="4" t="s">
        <v>1779</v>
      </c>
      <c r="P391" s="4" t="s">
        <v>9037</v>
      </c>
      <c r="Q391" s="4" t="s">
        <v>9038</v>
      </c>
      <c r="R391" s="4" t="s">
        <v>9070</v>
      </c>
      <c r="S391" s="4" t="s">
        <v>334</v>
      </c>
      <c r="T391" s="1" t="s">
        <v>335</v>
      </c>
      <c r="U391" s="4" t="s">
        <v>9040</v>
      </c>
      <c r="V391" s="4" t="s">
        <v>87</v>
      </c>
      <c r="W391" s="1" t="s">
        <v>140</v>
      </c>
      <c r="X391" s="3" t="s">
        <v>91</v>
      </c>
      <c r="Y391" s="3" t="s">
        <v>91</v>
      </c>
    </row>
    <row r="392" spans="1:25">
      <c r="A392" s="1" t="s">
        <v>9135</v>
      </c>
      <c r="B392" s="2">
        <v>43277</v>
      </c>
      <c r="C392" s="9" t="s">
        <v>3850</v>
      </c>
      <c r="D392" s="3">
        <v>101285</v>
      </c>
      <c r="E392" s="2">
        <v>45383</v>
      </c>
      <c r="F392" s="2">
        <v>46112</v>
      </c>
      <c r="G392" s="3"/>
      <c r="H392" s="3" t="s">
        <v>93</v>
      </c>
      <c r="I392" s="3" t="s">
        <v>74</v>
      </c>
      <c r="J392" s="3">
        <v>2</v>
      </c>
      <c r="K392" s="4" t="s">
        <v>3978</v>
      </c>
      <c r="L392" s="4" t="s">
        <v>3979</v>
      </c>
      <c r="M392" s="4" t="s">
        <v>3980</v>
      </c>
      <c r="N392" s="4" t="s">
        <v>3043</v>
      </c>
      <c r="O392" s="4" t="s">
        <v>1779</v>
      </c>
      <c r="P392" s="4" t="s">
        <v>9037</v>
      </c>
      <c r="Q392" s="4" t="s">
        <v>9038</v>
      </c>
      <c r="R392" s="4" t="s">
        <v>9136</v>
      </c>
      <c r="S392" s="4" t="s">
        <v>334</v>
      </c>
      <c r="T392" s="1" t="s">
        <v>335</v>
      </c>
      <c r="U392" s="4" t="s">
        <v>9040</v>
      </c>
      <c r="V392" s="4" t="s">
        <v>87</v>
      </c>
      <c r="W392" s="1" t="s">
        <v>140</v>
      </c>
      <c r="X392" s="3" t="s">
        <v>91</v>
      </c>
      <c r="Y392" s="3" t="s">
        <v>91</v>
      </c>
    </row>
    <row r="393" spans="1:25">
      <c r="A393" s="1" t="s">
        <v>9204</v>
      </c>
      <c r="B393" s="2">
        <v>43160</v>
      </c>
      <c r="C393" s="9" t="s">
        <v>3850</v>
      </c>
      <c r="D393" s="3">
        <v>101260</v>
      </c>
      <c r="E393" s="2">
        <v>45383</v>
      </c>
      <c r="F393" s="2">
        <v>46112</v>
      </c>
      <c r="G393" s="3"/>
      <c r="H393" s="3" t="s">
        <v>93</v>
      </c>
      <c r="I393" s="3" t="s">
        <v>74</v>
      </c>
      <c r="J393" s="3">
        <v>2</v>
      </c>
      <c r="K393" s="4" t="s">
        <v>3978</v>
      </c>
      <c r="L393" s="4" t="s">
        <v>3979</v>
      </c>
      <c r="M393" s="4" t="s">
        <v>3980</v>
      </c>
      <c r="N393" s="4" t="s">
        <v>3043</v>
      </c>
      <c r="O393" s="4" t="s">
        <v>1779</v>
      </c>
      <c r="P393" s="4" t="s">
        <v>9037</v>
      </c>
      <c r="Q393" s="4" t="s">
        <v>9038</v>
      </c>
      <c r="R393" s="4" t="s">
        <v>9205</v>
      </c>
      <c r="S393" s="4" t="s">
        <v>334</v>
      </c>
      <c r="T393" s="1" t="s">
        <v>335</v>
      </c>
      <c r="U393" s="4" t="s">
        <v>9040</v>
      </c>
      <c r="V393" s="4" t="s">
        <v>87</v>
      </c>
      <c r="W393" s="1" t="s">
        <v>140</v>
      </c>
      <c r="X393" s="3" t="s">
        <v>91</v>
      </c>
      <c r="Y393" s="3" t="s">
        <v>91</v>
      </c>
    </row>
    <row r="394" spans="1:25">
      <c r="A394" s="1" t="s">
        <v>9258</v>
      </c>
      <c r="B394" s="2">
        <v>43175</v>
      </c>
      <c r="C394" s="9" t="s">
        <v>3850</v>
      </c>
      <c r="D394" s="3">
        <v>101267</v>
      </c>
      <c r="E394" s="2">
        <v>45383</v>
      </c>
      <c r="F394" s="2">
        <v>46112</v>
      </c>
      <c r="G394" s="3"/>
      <c r="H394" s="3" t="s">
        <v>93</v>
      </c>
      <c r="I394" s="3" t="s">
        <v>74</v>
      </c>
      <c r="J394" s="3">
        <v>2</v>
      </c>
      <c r="K394" s="4" t="s">
        <v>3978</v>
      </c>
      <c r="L394" s="4" t="s">
        <v>3979</v>
      </c>
      <c r="M394" s="4" t="s">
        <v>3980</v>
      </c>
      <c r="N394" s="4" t="s">
        <v>3043</v>
      </c>
      <c r="O394" s="4" t="s">
        <v>1779</v>
      </c>
      <c r="P394" s="4" t="s">
        <v>9037</v>
      </c>
      <c r="Q394" s="4" t="s">
        <v>9038</v>
      </c>
      <c r="R394" s="4" t="s">
        <v>9259</v>
      </c>
      <c r="S394" s="4" t="s">
        <v>334</v>
      </c>
      <c r="T394" s="1" t="s">
        <v>335</v>
      </c>
      <c r="U394" s="4" t="s">
        <v>9040</v>
      </c>
      <c r="V394" s="4" t="s">
        <v>87</v>
      </c>
      <c r="W394" s="1" t="s">
        <v>140</v>
      </c>
      <c r="X394" s="3" t="s">
        <v>91</v>
      </c>
      <c r="Y394" s="3" t="s">
        <v>91</v>
      </c>
    </row>
    <row r="395" spans="1:25">
      <c r="A395" s="1" t="s">
        <v>9305</v>
      </c>
      <c r="B395" s="2">
        <v>43187</v>
      </c>
      <c r="C395" s="9" t="s">
        <v>3850</v>
      </c>
      <c r="D395" s="3">
        <v>101269</v>
      </c>
      <c r="E395" s="2">
        <v>45383</v>
      </c>
      <c r="F395" s="2">
        <v>46112</v>
      </c>
      <c r="G395" s="3"/>
      <c r="H395" s="3" t="s">
        <v>93</v>
      </c>
      <c r="I395" s="3" t="s">
        <v>74</v>
      </c>
      <c r="J395" s="3">
        <v>2</v>
      </c>
      <c r="K395" s="4" t="s">
        <v>3978</v>
      </c>
      <c r="L395" s="4" t="s">
        <v>3979</v>
      </c>
      <c r="M395" s="4" t="s">
        <v>3980</v>
      </c>
      <c r="N395" s="4" t="s">
        <v>3043</v>
      </c>
      <c r="O395" s="4" t="s">
        <v>1779</v>
      </c>
      <c r="P395" s="4" t="s">
        <v>9037</v>
      </c>
      <c r="Q395" s="9" t="s">
        <v>9038</v>
      </c>
      <c r="R395" s="4" t="s">
        <v>9306</v>
      </c>
      <c r="S395" s="4" t="s">
        <v>334</v>
      </c>
      <c r="T395" s="1" t="s">
        <v>335</v>
      </c>
      <c r="U395" s="4" t="s">
        <v>9040</v>
      </c>
      <c r="V395" s="4" t="s">
        <v>87</v>
      </c>
      <c r="W395" s="1" t="s">
        <v>140</v>
      </c>
      <c r="X395" s="3" t="s">
        <v>91</v>
      </c>
      <c r="Y395" s="3" t="s">
        <v>91</v>
      </c>
    </row>
    <row r="396" spans="1:25">
      <c r="A396" s="1" t="s">
        <v>9448</v>
      </c>
      <c r="B396" s="2">
        <v>43242</v>
      </c>
      <c r="C396" s="9" t="s">
        <v>3850</v>
      </c>
      <c r="D396" s="3">
        <v>101280</v>
      </c>
      <c r="E396" s="2">
        <v>45383</v>
      </c>
      <c r="F396" s="2">
        <v>46112</v>
      </c>
      <c r="G396" s="3"/>
      <c r="H396" s="3" t="s">
        <v>93</v>
      </c>
      <c r="I396" s="3" t="s">
        <v>74</v>
      </c>
      <c r="J396" s="3">
        <v>2</v>
      </c>
      <c r="K396" s="4" t="s">
        <v>3978</v>
      </c>
      <c r="L396" s="4" t="s">
        <v>3979</v>
      </c>
      <c r="M396" s="4" t="s">
        <v>3980</v>
      </c>
      <c r="N396" s="4" t="s">
        <v>3043</v>
      </c>
      <c r="O396" s="4" t="s">
        <v>1779</v>
      </c>
      <c r="P396" s="4" t="s">
        <v>9037</v>
      </c>
      <c r="Q396" s="4" t="s">
        <v>9038</v>
      </c>
      <c r="R396" s="4" t="s">
        <v>9449</v>
      </c>
      <c r="S396" s="4" t="s">
        <v>334</v>
      </c>
      <c r="T396" s="1" t="s">
        <v>335</v>
      </c>
      <c r="U396" s="4" t="s">
        <v>9040</v>
      </c>
      <c r="V396" s="4" t="s">
        <v>87</v>
      </c>
      <c r="W396" s="1" t="s">
        <v>140</v>
      </c>
      <c r="X396" s="3" t="s">
        <v>91</v>
      </c>
      <c r="Y396" s="3" t="s">
        <v>91</v>
      </c>
    </row>
    <row r="397" spans="1:25">
      <c r="A397" s="1" t="s">
        <v>9987</v>
      </c>
      <c r="B397" s="2">
        <v>34926</v>
      </c>
      <c r="C397" s="9" t="s">
        <v>8231</v>
      </c>
      <c r="D397" s="3">
        <v>350645</v>
      </c>
      <c r="E397" s="2">
        <v>45809</v>
      </c>
      <c r="F397" s="2">
        <v>46538</v>
      </c>
      <c r="G397" s="3"/>
      <c r="H397" s="3" t="s">
        <v>93</v>
      </c>
      <c r="I397" s="3" t="s">
        <v>74</v>
      </c>
      <c r="J397" s="3">
        <v>3</v>
      </c>
      <c r="K397" s="4" t="s">
        <v>3978</v>
      </c>
      <c r="L397" s="4" t="s">
        <v>3979</v>
      </c>
      <c r="M397" s="4" t="s">
        <v>3980</v>
      </c>
      <c r="N397" s="4" t="s">
        <v>9943</v>
      </c>
      <c r="O397" s="4" t="s">
        <v>968</v>
      </c>
      <c r="P397" s="4" t="s">
        <v>3985</v>
      </c>
      <c r="Q397" s="4" t="s">
        <v>9988</v>
      </c>
      <c r="R397" s="4" t="s">
        <v>9989</v>
      </c>
      <c r="S397" s="4" t="s">
        <v>87</v>
      </c>
      <c r="T397" s="1" t="s">
        <v>126</v>
      </c>
      <c r="U397" s="4" t="s">
        <v>3988</v>
      </c>
      <c r="V397" s="4" t="s">
        <v>87</v>
      </c>
      <c r="W397" s="1" t="s">
        <v>140</v>
      </c>
      <c r="X397" s="3" t="s">
        <v>90</v>
      </c>
      <c r="Y397" s="3" t="s">
        <v>91</v>
      </c>
    </row>
    <row r="398" spans="1:25">
      <c r="A398" s="1" t="s">
        <v>9990</v>
      </c>
      <c r="B398" s="2">
        <v>38968</v>
      </c>
      <c r="C398" s="9" t="s">
        <v>8231</v>
      </c>
      <c r="D398" s="3">
        <v>100371</v>
      </c>
      <c r="E398" s="2">
        <v>45536</v>
      </c>
      <c r="F398" s="2">
        <v>46265</v>
      </c>
      <c r="G398" s="3"/>
      <c r="H398" s="3" t="s">
        <v>93</v>
      </c>
      <c r="I398" s="3" t="s">
        <v>74</v>
      </c>
      <c r="J398" s="3">
        <v>3</v>
      </c>
      <c r="K398" s="4" t="s">
        <v>3978</v>
      </c>
      <c r="L398" s="4" t="s">
        <v>3979</v>
      </c>
      <c r="M398" s="4" t="s">
        <v>3980</v>
      </c>
      <c r="N398" s="4" t="s">
        <v>5443</v>
      </c>
      <c r="O398" s="4" t="s">
        <v>1719</v>
      </c>
      <c r="P398" s="4" t="s">
        <v>3985</v>
      </c>
      <c r="Q398" s="4" t="s">
        <v>9988</v>
      </c>
      <c r="R398" s="4" t="s">
        <v>9991</v>
      </c>
      <c r="S398" s="4" t="s">
        <v>87</v>
      </c>
      <c r="T398" s="1" t="s">
        <v>126</v>
      </c>
      <c r="U398" s="4" t="s">
        <v>3988</v>
      </c>
      <c r="V398" s="4" t="s">
        <v>87</v>
      </c>
      <c r="W398" s="1" t="s">
        <v>140</v>
      </c>
      <c r="X398" s="3" t="s">
        <v>90</v>
      </c>
      <c r="Y398" s="3" t="s">
        <v>91</v>
      </c>
    </row>
    <row r="399" spans="1:25">
      <c r="A399" s="1" t="s">
        <v>9992</v>
      </c>
      <c r="B399" s="2">
        <v>35493</v>
      </c>
      <c r="C399" s="9" t="s">
        <v>8231</v>
      </c>
      <c r="D399" s="3">
        <v>100065</v>
      </c>
      <c r="E399" s="2">
        <v>45536</v>
      </c>
      <c r="F399" s="2">
        <v>46265</v>
      </c>
      <c r="G399" s="3"/>
      <c r="H399" s="3" t="s">
        <v>93</v>
      </c>
      <c r="I399" s="3" t="s">
        <v>74</v>
      </c>
      <c r="J399" s="3">
        <v>2</v>
      </c>
      <c r="K399" s="4" t="s">
        <v>3978</v>
      </c>
      <c r="L399" s="4" t="s">
        <v>3979</v>
      </c>
      <c r="M399" s="4" t="s">
        <v>3980</v>
      </c>
      <c r="N399" s="4" t="s">
        <v>9993</v>
      </c>
      <c r="O399" s="4" t="s">
        <v>8396</v>
      </c>
      <c r="P399" s="4" t="s">
        <v>3985</v>
      </c>
      <c r="Q399" s="4" t="s">
        <v>4037</v>
      </c>
      <c r="R399" s="4" t="s">
        <v>9994</v>
      </c>
      <c r="S399" s="4" t="s">
        <v>87</v>
      </c>
      <c r="T399" s="1" t="s">
        <v>272</v>
      </c>
      <c r="U399" s="4" t="s">
        <v>3988</v>
      </c>
      <c r="V399" s="4" t="s">
        <v>87</v>
      </c>
      <c r="W399" s="1" t="s">
        <v>140</v>
      </c>
      <c r="X399" s="3" t="s">
        <v>90</v>
      </c>
      <c r="Y399" s="3" t="s">
        <v>91</v>
      </c>
    </row>
    <row r="400" spans="1:25">
      <c r="A400" s="1" t="s">
        <v>9995</v>
      </c>
      <c r="B400" s="2">
        <v>35234</v>
      </c>
      <c r="C400" s="9" t="s">
        <v>8231</v>
      </c>
      <c r="D400" s="3">
        <v>100029</v>
      </c>
      <c r="E400" s="2">
        <v>45697</v>
      </c>
      <c r="F400" s="2">
        <v>46061</v>
      </c>
      <c r="G400" s="3"/>
      <c r="H400" s="3" t="s">
        <v>73</v>
      </c>
      <c r="I400" s="3" t="s">
        <v>485</v>
      </c>
      <c r="J400" s="3">
        <v>7</v>
      </c>
      <c r="K400" s="4" t="s">
        <v>3978</v>
      </c>
      <c r="L400" s="4" t="s">
        <v>3979</v>
      </c>
      <c r="M400" s="4" t="s">
        <v>3980</v>
      </c>
      <c r="N400" s="4" t="s">
        <v>9943</v>
      </c>
      <c r="O400" s="4" t="s">
        <v>968</v>
      </c>
      <c r="P400" s="4" t="s">
        <v>3985</v>
      </c>
      <c r="Q400" s="9" t="s">
        <v>9916</v>
      </c>
      <c r="R400" s="4" t="s">
        <v>9996</v>
      </c>
      <c r="S400" s="4" t="s">
        <v>87</v>
      </c>
      <c r="T400" s="1" t="s">
        <v>272</v>
      </c>
      <c r="U400" s="4" t="s">
        <v>3988</v>
      </c>
      <c r="V400" s="4" t="s">
        <v>87</v>
      </c>
      <c r="W400" s="1" t="s">
        <v>140</v>
      </c>
      <c r="X400" s="3" t="s">
        <v>90</v>
      </c>
      <c r="Y400" s="3" t="s">
        <v>91</v>
      </c>
    </row>
    <row r="401" spans="1:25">
      <c r="A401" s="1" t="s">
        <v>9997</v>
      </c>
      <c r="B401" s="2">
        <v>36928</v>
      </c>
      <c r="C401" s="9" t="s">
        <v>8231</v>
      </c>
      <c r="D401" s="3">
        <v>100206</v>
      </c>
      <c r="E401" s="2">
        <v>45689</v>
      </c>
      <c r="F401" s="2">
        <v>46418</v>
      </c>
      <c r="G401" s="3"/>
      <c r="H401" s="3" t="s">
        <v>93</v>
      </c>
      <c r="I401" s="3" t="s">
        <v>74</v>
      </c>
      <c r="J401" s="3">
        <v>2</v>
      </c>
      <c r="K401" s="4" t="s">
        <v>3978</v>
      </c>
      <c r="L401" s="4" t="s">
        <v>3979</v>
      </c>
      <c r="M401" s="4" t="s">
        <v>3980</v>
      </c>
      <c r="N401" s="4" t="s">
        <v>3206</v>
      </c>
      <c r="O401" s="4" t="s">
        <v>5851</v>
      </c>
      <c r="P401" s="4" t="s">
        <v>3985</v>
      </c>
      <c r="Q401" s="9" t="s">
        <v>9916</v>
      </c>
      <c r="R401" s="4" t="s">
        <v>9998</v>
      </c>
      <c r="S401" s="4" t="s">
        <v>87</v>
      </c>
      <c r="T401" s="1" t="s">
        <v>154</v>
      </c>
      <c r="U401" s="4" t="s">
        <v>3988</v>
      </c>
      <c r="V401" s="4" t="s">
        <v>87</v>
      </c>
      <c r="W401" s="1" t="s">
        <v>140</v>
      </c>
      <c r="X401" s="3" t="s">
        <v>90</v>
      </c>
      <c r="Y401" s="3" t="s">
        <v>91</v>
      </c>
    </row>
    <row r="402" spans="1:25">
      <c r="A402" s="1" t="s">
        <v>9999</v>
      </c>
      <c r="B402" s="2">
        <v>35409</v>
      </c>
      <c r="C402" s="9" t="s">
        <v>8231</v>
      </c>
      <c r="D402" s="3">
        <v>100050</v>
      </c>
      <c r="E402" s="2">
        <v>45597</v>
      </c>
      <c r="F402" s="2">
        <v>46326</v>
      </c>
      <c r="G402" s="3"/>
      <c r="H402" s="3" t="s">
        <v>93</v>
      </c>
      <c r="I402" s="3" t="s">
        <v>74</v>
      </c>
      <c r="J402" s="3">
        <v>3</v>
      </c>
      <c r="K402" s="4" t="s">
        <v>3978</v>
      </c>
      <c r="L402" s="4" t="s">
        <v>3979</v>
      </c>
      <c r="M402" s="4" t="s">
        <v>3980</v>
      </c>
      <c r="N402" s="4" t="s">
        <v>5443</v>
      </c>
      <c r="O402" s="4" t="s">
        <v>1719</v>
      </c>
      <c r="P402" s="4" t="s">
        <v>3985</v>
      </c>
      <c r="Q402" s="4" t="s">
        <v>4151</v>
      </c>
      <c r="R402" s="4" t="s">
        <v>10000</v>
      </c>
      <c r="S402" s="4" t="s">
        <v>87</v>
      </c>
      <c r="T402" s="1" t="s">
        <v>272</v>
      </c>
      <c r="U402" s="4" t="s">
        <v>3988</v>
      </c>
      <c r="V402" s="4" t="s">
        <v>87</v>
      </c>
      <c r="W402" s="1" t="s">
        <v>140</v>
      </c>
      <c r="X402" s="3" t="s">
        <v>90</v>
      </c>
      <c r="Y402" s="3" t="s">
        <v>91</v>
      </c>
    </row>
    <row r="403" spans="1:25">
      <c r="A403" s="1" t="s">
        <v>10001</v>
      </c>
      <c r="B403" s="2">
        <v>34926</v>
      </c>
      <c r="C403" s="9" t="s">
        <v>8231</v>
      </c>
      <c r="D403" s="3">
        <v>356493</v>
      </c>
      <c r="E403" s="2">
        <v>45791</v>
      </c>
      <c r="F403" s="2">
        <v>46507</v>
      </c>
      <c r="G403" s="5"/>
      <c r="H403" s="3" t="s">
        <v>93</v>
      </c>
      <c r="I403" s="3" t="s">
        <v>74</v>
      </c>
      <c r="J403" s="3">
        <v>4</v>
      </c>
      <c r="K403" s="4" t="s">
        <v>3978</v>
      </c>
      <c r="L403" s="4" t="s">
        <v>3979</v>
      </c>
      <c r="M403" s="4" t="s">
        <v>3980</v>
      </c>
      <c r="N403" s="4" t="s">
        <v>9993</v>
      </c>
      <c r="O403" s="4" t="s">
        <v>8396</v>
      </c>
      <c r="P403" s="4" t="s">
        <v>3985</v>
      </c>
      <c r="Q403" s="4" t="s">
        <v>4037</v>
      </c>
      <c r="R403" s="4" t="s">
        <v>10002</v>
      </c>
      <c r="S403" s="4" t="s">
        <v>87</v>
      </c>
      <c r="T403" s="1" t="s">
        <v>88</v>
      </c>
      <c r="U403" s="4" t="s">
        <v>3988</v>
      </c>
      <c r="V403" s="4" t="s">
        <v>87</v>
      </c>
      <c r="W403" s="1" t="s">
        <v>140</v>
      </c>
      <c r="X403" s="3" t="s">
        <v>90</v>
      </c>
      <c r="Y403" s="3" t="s">
        <v>91</v>
      </c>
    </row>
    <row r="404" spans="1:25">
      <c r="A404" s="1" t="s">
        <v>10003</v>
      </c>
      <c r="B404" s="2">
        <v>42650</v>
      </c>
      <c r="C404" s="9" t="s">
        <v>8336</v>
      </c>
      <c r="D404" s="3">
        <v>101174</v>
      </c>
      <c r="E404" s="2">
        <v>45839</v>
      </c>
      <c r="F404" s="2">
        <v>46568</v>
      </c>
      <c r="G404" s="3"/>
      <c r="H404" s="3" t="s">
        <v>93</v>
      </c>
      <c r="I404" s="3" t="s">
        <v>74</v>
      </c>
      <c r="J404" s="3">
        <v>5</v>
      </c>
      <c r="K404" s="4" t="s">
        <v>3978</v>
      </c>
      <c r="L404" s="4" t="s">
        <v>3979</v>
      </c>
      <c r="M404" s="4" t="s">
        <v>3980</v>
      </c>
      <c r="N404" s="4" t="s">
        <v>10004</v>
      </c>
      <c r="O404" s="4" t="s">
        <v>10005</v>
      </c>
      <c r="P404" s="4" t="s">
        <v>10006</v>
      </c>
      <c r="Q404" s="9" t="s">
        <v>4181</v>
      </c>
      <c r="R404" s="4" t="s">
        <v>10007</v>
      </c>
      <c r="S404" s="4" t="s">
        <v>1370</v>
      </c>
      <c r="T404" s="1" t="s">
        <v>1371</v>
      </c>
      <c r="U404" s="4" t="s">
        <v>3988</v>
      </c>
      <c r="V404" s="4" t="s">
        <v>87</v>
      </c>
      <c r="W404" s="1" t="s">
        <v>140</v>
      </c>
      <c r="X404" s="3" t="s">
        <v>91</v>
      </c>
      <c r="Y404" s="3" t="s">
        <v>91</v>
      </c>
    </row>
    <row r="405" spans="1:25">
      <c r="A405" s="1" t="s">
        <v>10008</v>
      </c>
      <c r="B405" s="2">
        <v>44133</v>
      </c>
      <c r="C405" s="9" t="s">
        <v>8231</v>
      </c>
      <c r="D405" s="3">
        <v>101421</v>
      </c>
      <c r="E405" s="2">
        <v>45962</v>
      </c>
      <c r="F405" s="2">
        <v>46691</v>
      </c>
      <c r="G405" s="3"/>
      <c r="H405" s="3" t="s">
        <v>93</v>
      </c>
      <c r="I405" s="3" t="s">
        <v>74</v>
      </c>
      <c r="J405" s="3">
        <v>5</v>
      </c>
      <c r="K405" s="4" t="s">
        <v>3978</v>
      </c>
      <c r="L405" s="4" t="s">
        <v>3979</v>
      </c>
      <c r="M405" s="4" t="s">
        <v>3980</v>
      </c>
      <c r="N405" s="4" t="s">
        <v>6312</v>
      </c>
      <c r="O405" s="4" t="s">
        <v>2585</v>
      </c>
      <c r="P405" s="4" t="s">
        <v>3985</v>
      </c>
      <c r="Q405" s="4" t="s">
        <v>4037</v>
      </c>
      <c r="R405" s="4" t="s">
        <v>571</v>
      </c>
      <c r="S405" s="4" t="s">
        <v>87</v>
      </c>
      <c r="T405" s="1" t="s">
        <v>474</v>
      </c>
      <c r="U405" s="4" t="s">
        <v>3988</v>
      </c>
      <c r="V405" s="4" t="s">
        <v>87</v>
      </c>
      <c r="W405" s="1" t="s">
        <v>140</v>
      </c>
      <c r="X405" s="3" t="s">
        <v>91</v>
      </c>
      <c r="Y405" s="3" t="s">
        <v>91</v>
      </c>
    </row>
    <row r="406" spans="1:25">
      <c r="A406" s="1" t="s">
        <v>10009</v>
      </c>
      <c r="B406" s="2">
        <v>35433</v>
      </c>
      <c r="C406" s="9" t="s">
        <v>8231</v>
      </c>
      <c r="D406" s="3">
        <v>100053</v>
      </c>
      <c r="E406" s="2">
        <v>45658</v>
      </c>
      <c r="F406" s="2">
        <v>46387</v>
      </c>
      <c r="G406" s="3"/>
      <c r="H406" s="3" t="s">
        <v>93</v>
      </c>
      <c r="I406" s="3" t="s">
        <v>74</v>
      </c>
      <c r="J406" s="3">
        <v>2</v>
      </c>
      <c r="K406" s="4" t="s">
        <v>3978</v>
      </c>
      <c r="L406" s="4" t="s">
        <v>3979</v>
      </c>
      <c r="M406" s="4" t="s">
        <v>3980</v>
      </c>
      <c r="N406" s="4" t="s">
        <v>6312</v>
      </c>
      <c r="O406" s="4" t="s">
        <v>2585</v>
      </c>
      <c r="P406" s="4" t="s">
        <v>3985</v>
      </c>
      <c r="Q406" s="4" t="s">
        <v>4151</v>
      </c>
      <c r="R406" s="4" t="s">
        <v>10010</v>
      </c>
      <c r="S406" s="4" t="s">
        <v>87</v>
      </c>
      <c r="T406" s="1" t="s">
        <v>126</v>
      </c>
      <c r="U406" s="4" t="s">
        <v>3988</v>
      </c>
      <c r="V406" s="4" t="s">
        <v>87</v>
      </c>
      <c r="W406" s="1" t="s">
        <v>140</v>
      </c>
      <c r="X406" s="3" t="s">
        <v>90</v>
      </c>
      <c r="Y406" s="3" t="s">
        <v>91</v>
      </c>
    </row>
    <row r="407" spans="1:25">
      <c r="A407" s="1" t="s">
        <v>10011</v>
      </c>
      <c r="B407" s="19">
        <v>34834</v>
      </c>
      <c r="C407" s="9" t="s">
        <v>8231</v>
      </c>
      <c r="D407" s="3">
        <v>361791</v>
      </c>
      <c r="E407" s="2">
        <v>45717</v>
      </c>
      <c r="F407" s="2">
        <v>46446</v>
      </c>
      <c r="G407" s="3"/>
      <c r="H407" s="3" t="s">
        <v>93</v>
      </c>
      <c r="I407" s="3" t="s">
        <v>74</v>
      </c>
      <c r="J407" s="3">
        <v>3</v>
      </c>
      <c r="K407" s="4" t="s">
        <v>3978</v>
      </c>
      <c r="L407" s="4" t="s">
        <v>3979</v>
      </c>
      <c r="M407" s="4" t="s">
        <v>3980</v>
      </c>
      <c r="N407" s="4" t="s">
        <v>9930</v>
      </c>
      <c r="O407" s="4" t="s">
        <v>498</v>
      </c>
      <c r="P407" s="4" t="s">
        <v>3985</v>
      </c>
      <c r="Q407" s="4" t="s">
        <v>4151</v>
      </c>
      <c r="R407" s="4" t="s">
        <v>10012</v>
      </c>
      <c r="S407" s="4" t="s">
        <v>87</v>
      </c>
      <c r="T407" s="1" t="s">
        <v>138</v>
      </c>
      <c r="U407" s="4" t="s">
        <v>3988</v>
      </c>
      <c r="V407" s="4" t="s">
        <v>87</v>
      </c>
      <c r="W407" s="1" t="s">
        <v>140</v>
      </c>
      <c r="X407" s="3" t="s">
        <v>90</v>
      </c>
      <c r="Y407" s="3" t="s">
        <v>90</v>
      </c>
    </row>
    <row r="408" spans="1:25">
      <c r="A408" s="1" t="s">
        <v>10013</v>
      </c>
      <c r="B408" s="2">
        <v>42843</v>
      </c>
      <c r="C408" s="9" t="s">
        <v>8231</v>
      </c>
      <c r="D408" s="3">
        <v>101189</v>
      </c>
      <c r="E408" s="2">
        <v>45413</v>
      </c>
      <c r="F408" s="2">
        <v>46142</v>
      </c>
      <c r="G408" s="3"/>
      <c r="H408" s="3" t="s">
        <v>93</v>
      </c>
      <c r="I408" s="3" t="s">
        <v>485</v>
      </c>
      <c r="J408" s="3">
        <v>3</v>
      </c>
      <c r="K408" s="4" t="s">
        <v>3978</v>
      </c>
      <c r="L408" s="4" t="s">
        <v>3979</v>
      </c>
      <c r="M408" s="4" t="s">
        <v>3980</v>
      </c>
      <c r="N408" s="4" t="s">
        <v>9914</v>
      </c>
      <c r="O408" s="4" t="s">
        <v>9915</v>
      </c>
      <c r="P408" s="4" t="s">
        <v>3985</v>
      </c>
      <c r="Q408" s="4" t="s">
        <v>4037</v>
      </c>
      <c r="R408" s="4" t="s">
        <v>10014</v>
      </c>
      <c r="S408" s="4" t="s">
        <v>87</v>
      </c>
      <c r="T408" s="1" t="s">
        <v>385</v>
      </c>
      <c r="U408" s="4" t="s">
        <v>3988</v>
      </c>
      <c r="V408" s="4" t="s">
        <v>87</v>
      </c>
      <c r="W408" s="1" t="s">
        <v>140</v>
      </c>
      <c r="X408" s="3" t="s">
        <v>90</v>
      </c>
      <c r="Y408" s="3" t="s">
        <v>91</v>
      </c>
    </row>
    <row r="409" spans="1:25">
      <c r="A409" s="1" t="s">
        <v>10015</v>
      </c>
      <c r="B409" s="2">
        <v>38830</v>
      </c>
      <c r="C409" s="9" t="s">
        <v>8231</v>
      </c>
      <c r="D409" s="3">
        <v>100494</v>
      </c>
      <c r="E409" s="2">
        <v>45413</v>
      </c>
      <c r="F409" s="2">
        <v>46142</v>
      </c>
      <c r="G409" s="3"/>
      <c r="H409" s="3" t="s">
        <v>93</v>
      </c>
      <c r="I409" s="3" t="s">
        <v>74</v>
      </c>
      <c r="J409" s="3">
        <v>3</v>
      </c>
      <c r="K409" s="4" t="s">
        <v>3978</v>
      </c>
      <c r="L409" s="4" t="s">
        <v>3979</v>
      </c>
      <c r="M409" s="4" t="s">
        <v>3980</v>
      </c>
      <c r="N409" s="4" t="s">
        <v>9930</v>
      </c>
      <c r="O409" s="4" t="s">
        <v>498</v>
      </c>
      <c r="P409" s="4" t="s">
        <v>3985</v>
      </c>
      <c r="Q409" s="4" t="s">
        <v>4151</v>
      </c>
      <c r="R409" s="4" t="s">
        <v>10016</v>
      </c>
      <c r="S409" s="4" t="s">
        <v>87</v>
      </c>
      <c r="T409" s="1" t="s">
        <v>474</v>
      </c>
      <c r="U409" s="4" t="s">
        <v>3988</v>
      </c>
      <c r="V409" s="4" t="s">
        <v>87</v>
      </c>
      <c r="W409" s="1" t="s">
        <v>140</v>
      </c>
      <c r="X409" s="3" t="s">
        <v>90</v>
      </c>
      <c r="Y409" s="3" t="s">
        <v>91</v>
      </c>
    </row>
    <row r="410" spans="1:25">
      <c r="A410" s="1" t="s">
        <v>10017</v>
      </c>
      <c r="B410" s="2">
        <v>37577</v>
      </c>
      <c r="C410" s="9" t="s">
        <v>8231</v>
      </c>
      <c r="D410" s="3">
        <v>100280</v>
      </c>
      <c r="E410" s="2">
        <v>45597</v>
      </c>
      <c r="F410" s="2">
        <v>46295</v>
      </c>
      <c r="G410" s="3"/>
      <c r="H410" s="3" t="s">
        <v>93</v>
      </c>
      <c r="I410" s="3" t="s">
        <v>74</v>
      </c>
      <c r="J410" s="3">
        <v>2</v>
      </c>
      <c r="K410" s="4" t="s">
        <v>3978</v>
      </c>
      <c r="L410" s="4" t="s">
        <v>3979</v>
      </c>
      <c r="M410" s="4" t="s">
        <v>3980</v>
      </c>
      <c r="N410" s="4" t="s">
        <v>9930</v>
      </c>
      <c r="O410" s="4" t="s">
        <v>498</v>
      </c>
      <c r="P410" s="4" t="s">
        <v>3985</v>
      </c>
      <c r="Q410" s="4" t="s">
        <v>4151</v>
      </c>
      <c r="R410" s="4" t="s">
        <v>10018</v>
      </c>
      <c r="S410" s="4" t="s">
        <v>87</v>
      </c>
      <c r="T410" s="1" t="s">
        <v>126</v>
      </c>
      <c r="U410" s="4" t="s">
        <v>3988</v>
      </c>
      <c r="V410" s="4" t="s">
        <v>87</v>
      </c>
      <c r="W410" s="1" t="s">
        <v>140</v>
      </c>
      <c r="X410" s="3" t="s">
        <v>90</v>
      </c>
      <c r="Y410" s="3" t="s">
        <v>91</v>
      </c>
    </row>
    <row r="411" spans="1:25">
      <c r="A411" s="1" t="s">
        <v>10019</v>
      </c>
      <c r="B411" s="2">
        <v>35409</v>
      </c>
      <c r="C411" s="52" t="s">
        <v>8519</v>
      </c>
      <c r="D411" s="3">
        <v>100051</v>
      </c>
      <c r="E411" s="2">
        <v>45962</v>
      </c>
      <c r="F411" s="2">
        <v>46691</v>
      </c>
      <c r="G411" s="3"/>
      <c r="H411" s="3" t="s">
        <v>93</v>
      </c>
      <c r="I411" s="3" t="s">
        <v>74</v>
      </c>
      <c r="J411" s="3">
        <v>4</v>
      </c>
      <c r="K411" s="4" t="s">
        <v>3978</v>
      </c>
      <c r="L411" s="4" t="s">
        <v>3979</v>
      </c>
      <c r="M411" s="4" t="s">
        <v>3980</v>
      </c>
      <c r="N411" s="4" t="s">
        <v>10020</v>
      </c>
      <c r="O411" s="4" t="s">
        <v>98</v>
      </c>
      <c r="P411" s="4" t="s">
        <v>3985</v>
      </c>
      <c r="Q411" s="9" t="s">
        <v>4181</v>
      </c>
      <c r="R411" s="4" t="s">
        <v>10021</v>
      </c>
      <c r="S411" s="4" t="s">
        <v>104</v>
      </c>
      <c r="T411" s="1" t="s">
        <v>105</v>
      </c>
      <c r="U411" s="4" t="s">
        <v>3988</v>
      </c>
      <c r="V411" s="4" t="s">
        <v>87</v>
      </c>
      <c r="W411" s="1" t="s">
        <v>140</v>
      </c>
      <c r="X411" s="3" t="s">
        <v>90</v>
      </c>
      <c r="Y411" s="3" t="s">
        <v>91</v>
      </c>
    </row>
    <row r="412" spans="1:25">
      <c r="A412" s="1" t="s">
        <v>10022</v>
      </c>
      <c r="B412" s="2">
        <v>35922</v>
      </c>
      <c r="C412" s="9" t="s">
        <v>8231</v>
      </c>
      <c r="D412" s="3">
        <v>100112</v>
      </c>
      <c r="E412" s="2">
        <v>45413</v>
      </c>
      <c r="F412" s="2">
        <v>46142</v>
      </c>
      <c r="G412" s="3"/>
      <c r="H412" s="3" t="s">
        <v>93</v>
      </c>
      <c r="I412" s="3" t="s">
        <v>74</v>
      </c>
      <c r="J412" s="3">
        <v>2</v>
      </c>
      <c r="K412" s="4" t="s">
        <v>3978</v>
      </c>
      <c r="L412" s="4" t="s">
        <v>3979</v>
      </c>
      <c r="M412" s="4" t="s">
        <v>3980</v>
      </c>
      <c r="N412" s="4" t="s">
        <v>10023</v>
      </c>
      <c r="O412" s="4" t="s">
        <v>96</v>
      </c>
      <c r="P412" s="4" t="s">
        <v>3985</v>
      </c>
      <c r="Q412" s="9" t="s">
        <v>9916</v>
      </c>
      <c r="R412" s="4" t="s">
        <v>10024</v>
      </c>
      <c r="S412" s="4" t="s">
        <v>87</v>
      </c>
      <c r="T412" s="1" t="s">
        <v>88</v>
      </c>
      <c r="U412" s="4" t="s">
        <v>3988</v>
      </c>
      <c r="V412" s="4" t="s">
        <v>87</v>
      </c>
      <c r="W412" s="1" t="s">
        <v>140</v>
      </c>
      <c r="X412" s="3" t="s">
        <v>90</v>
      </c>
      <c r="Y412" s="3" t="s">
        <v>91</v>
      </c>
    </row>
    <row r="413" spans="1:25">
      <c r="A413" s="1" t="s">
        <v>10025</v>
      </c>
      <c r="B413" s="2">
        <v>35954</v>
      </c>
      <c r="C413" s="9" t="s">
        <v>8231</v>
      </c>
      <c r="D413" s="3">
        <v>100114</v>
      </c>
      <c r="E413" s="2">
        <v>45474</v>
      </c>
      <c r="F413" s="2">
        <v>46203</v>
      </c>
      <c r="G413" s="3"/>
      <c r="H413" s="3" t="s">
        <v>93</v>
      </c>
      <c r="I413" s="3" t="s">
        <v>74</v>
      </c>
      <c r="J413" s="3">
        <v>3</v>
      </c>
      <c r="K413" s="4" t="s">
        <v>3978</v>
      </c>
      <c r="L413" s="4" t="s">
        <v>3979</v>
      </c>
      <c r="M413" s="4" t="s">
        <v>3980</v>
      </c>
      <c r="N413" s="4" t="s">
        <v>10026</v>
      </c>
      <c r="O413" s="4" t="s">
        <v>3650</v>
      </c>
      <c r="P413" s="4" t="s">
        <v>3985</v>
      </c>
      <c r="Q413" s="9" t="s">
        <v>9916</v>
      </c>
      <c r="R413" s="4" t="s">
        <v>10027</v>
      </c>
      <c r="S413" s="4" t="s">
        <v>87</v>
      </c>
      <c r="T413" s="1" t="s">
        <v>272</v>
      </c>
      <c r="U413" s="4" t="s">
        <v>3988</v>
      </c>
      <c r="V413" s="4" t="s">
        <v>87</v>
      </c>
      <c r="W413" s="1" t="s">
        <v>140</v>
      </c>
      <c r="X413" s="3" t="s">
        <v>90</v>
      </c>
      <c r="Y413" s="3" t="s">
        <v>91</v>
      </c>
    </row>
    <row r="414" spans="1:25">
      <c r="A414" s="1" t="s">
        <v>10028</v>
      </c>
      <c r="B414" s="2">
        <v>35678</v>
      </c>
      <c r="C414" s="52" t="s">
        <v>8519</v>
      </c>
      <c r="D414" s="3">
        <v>100088</v>
      </c>
      <c r="E414" s="2">
        <v>45566</v>
      </c>
      <c r="F414" s="2">
        <v>46295</v>
      </c>
      <c r="G414" s="3"/>
      <c r="H414" s="3" t="s">
        <v>93</v>
      </c>
      <c r="I414" s="3" t="s">
        <v>74</v>
      </c>
      <c r="J414" s="3">
        <v>4</v>
      </c>
      <c r="K414" s="4" t="s">
        <v>3978</v>
      </c>
      <c r="L414" s="4" t="s">
        <v>3979</v>
      </c>
      <c r="M414" s="4" t="s">
        <v>3980</v>
      </c>
      <c r="N414" s="4" t="s">
        <v>3993</v>
      </c>
      <c r="O414" s="4" t="s">
        <v>3993</v>
      </c>
      <c r="P414" s="4" t="s">
        <v>3985</v>
      </c>
      <c r="Q414" s="4" t="s">
        <v>4181</v>
      </c>
      <c r="R414" s="4" t="s">
        <v>10029</v>
      </c>
      <c r="S414" s="4" t="s">
        <v>238</v>
      </c>
      <c r="T414" s="1" t="s">
        <v>241</v>
      </c>
      <c r="U414" s="4" t="s">
        <v>3988</v>
      </c>
      <c r="V414" s="4" t="s">
        <v>87</v>
      </c>
      <c r="W414" s="1" t="s">
        <v>140</v>
      </c>
      <c r="X414" s="3" t="s">
        <v>90</v>
      </c>
      <c r="Y414" s="3" t="s">
        <v>90</v>
      </c>
    </row>
    <row r="415" spans="1:25">
      <c r="A415" s="1" t="s">
        <v>10030</v>
      </c>
      <c r="B415" s="2">
        <v>35359</v>
      </c>
      <c r="C415" s="9" t="s">
        <v>8231</v>
      </c>
      <c r="D415" s="3">
        <v>100043</v>
      </c>
      <c r="E415" s="2">
        <v>45597</v>
      </c>
      <c r="F415" s="2">
        <v>46326</v>
      </c>
      <c r="G415" s="3"/>
      <c r="H415" s="3" t="s">
        <v>93</v>
      </c>
      <c r="I415" s="3" t="s">
        <v>74</v>
      </c>
      <c r="J415" s="3">
        <v>2</v>
      </c>
      <c r="K415" s="4" t="s">
        <v>3978</v>
      </c>
      <c r="L415" s="4" t="s">
        <v>3979</v>
      </c>
      <c r="M415" s="4" t="s">
        <v>3980</v>
      </c>
      <c r="N415" s="4" t="s">
        <v>635</v>
      </c>
      <c r="O415" s="4" t="s">
        <v>10031</v>
      </c>
      <c r="P415" s="4" t="s">
        <v>3985</v>
      </c>
      <c r="Q415" s="4" t="s">
        <v>4151</v>
      </c>
      <c r="R415" s="4" t="s">
        <v>10032</v>
      </c>
      <c r="S415" s="4" t="s">
        <v>87</v>
      </c>
      <c r="T415" s="1" t="s">
        <v>272</v>
      </c>
      <c r="U415" s="4" t="s">
        <v>3988</v>
      </c>
      <c r="V415" s="4" t="s">
        <v>87</v>
      </c>
      <c r="W415" s="1" t="s">
        <v>140</v>
      </c>
      <c r="X415" s="3" t="s">
        <v>90</v>
      </c>
      <c r="Y415" s="3" t="s">
        <v>91</v>
      </c>
    </row>
    <row r="416" spans="1:25">
      <c r="A416" s="1" t="s">
        <v>10033</v>
      </c>
      <c r="B416" s="2">
        <v>38065</v>
      </c>
      <c r="C416" s="9" t="s">
        <v>8231</v>
      </c>
      <c r="D416" s="3">
        <v>100334</v>
      </c>
      <c r="E416" s="2">
        <v>45748</v>
      </c>
      <c r="F416" s="2">
        <v>46477</v>
      </c>
      <c r="G416" s="3"/>
      <c r="H416" s="3" t="s">
        <v>93</v>
      </c>
      <c r="I416" s="3" t="s">
        <v>74</v>
      </c>
      <c r="J416" s="3">
        <v>3</v>
      </c>
      <c r="K416" s="4" t="s">
        <v>3978</v>
      </c>
      <c r="L416" s="4" t="s">
        <v>3979</v>
      </c>
      <c r="M416" s="4" t="s">
        <v>3980</v>
      </c>
      <c r="N416" s="4" t="s">
        <v>3993</v>
      </c>
      <c r="O416" s="4" t="s">
        <v>3993</v>
      </c>
      <c r="P416" s="4" t="s">
        <v>3985</v>
      </c>
      <c r="Q416" s="9" t="s">
        <v>4037</v>
      </c>
      <c r="R416" s="4" t="s">
        <v>10034</v>
      </c>
      <c r="S416" s="4" t="s">
        <v>87</v>
      </c>
      <c r="T416" s="1" t="s">
        <v>154</v>
      </c>
      <c r="U416" s="4" t="s">
        <v>3988</v>
      </c>
      <c r="V416" s="4" t="s">
        <v>87</v>
      </c>
      <c r="W416" s="1" t="s">
        <v>140</v>
      </c>
      <c r="X416" s="3" t="s">
        <v>90</v>
      </c>
      <c r="Y416" s="3" t="s">
        <v>91</v>
      </c>
    </row>
    <row r="417" spans="1:25">
      <c r="A417" s="1" t="s">
        <v>10035</v>
      </c>
      <c r="B417" s="2">
        <v>36680</v>
      </c>
      <c r="C417" s="9" t="s">
        <v>8231</v>
      </c>
      <c r="D417" s="3">
        <v>100164</v>
      </c>
      <c r="E417" s="2">
        <v>45483</v>
      </c>
      <c r="F417" s="2">
        <v>46173</v>
      </c>
      <c r="G417" s="3"/>
      <c r="H417" s="3" t="s">
        <v>93</v>
      </c>
      <c r="I417" s="3" t="s">
        <v>74</v>
      </c>
      <c r="J417" s="3">
        <v>5</v>
      </c>
      <c r="K417" s="4" t="s">
        <v>3978</v>
      </c>
      <c r="L417" s="4" t="s">
        <v>3979</v>
      </c>
      <c r="M417" s="4" t="s">
        <v>3980</v>
      </c>
      <c r="N417" s="4" t="s">
        <v>10036</v>
      </c>
      <c r="O417" s="4" t="s">
        <v>553</v>
      </c>
      <c r="P417" s="4" t="s">
        <v>3985</v>
      </c>
      <c r="Q417" s="9" t="s">
        <v>9916</v>
      </c>
      <c r="R417" s="4" t="s">
        <v>10037</v>
      </c>
      <c r="S417" s="4" t="s">
        <v>87</v>
      </c>
      <c r="T417" s="1" t="s">
        <v>154</v>
      </c>
      <c r="U417" s="4" t="s">
        <v>3988</v>
      </c>
      <c r="V417" s="4" t="s">
        <v>87</v>
      </c>
      <c r="W417" s="1" t="s">
        <v>140</v>
      </c>
      <c r="X417" s="3" t="s">
        <v>90</v>
      </c>
      <c r="Y417" s="3" t="s">
        <v>91</v>
      </c>
    </row>
    <row r="418" spans="1:25">
      <c r="A418" s="1" t="s">
        <v>10038</v>
      </c>
      <c r="B418" s="2">
        <v>35969</v>
      </c>
      <c r="C418" s="9" t="s">
        <v>8231</v>
      </c>
      <c r="D418" s="3">
        <v>100117</v>
      </c>
      <c r="E418" s="2">
        <v>45474</v>
      </c>
      <c r="F418" s="2">
        <v>46203</v>
      </c>
      <c r="G418" s="3"/>
      <c r="H418" s="3" t="s">
        <v>93</v>
      </c>
      <c r="I418" s="3" t="s">
        <v>74</v>
      </c>
      <c r="J418" s="3">
        <v>2</v>
      </c>
      <c r="K418" s="4" t="s">
        <v>3978</v>
      </c>
      <c r="L418" s="4" t="s">
        <v>3979</v>
      </c>
      <c r="M418" s="4" t="s">
        <v>3980</v>
      </c>
      <c r="N418" s="4" t="s">
        <v>4114</v>
      </c>
      <c r="O418" s="4" t="s">
        <v>4115</v>
      </c>
      <c r="P418" s="4" t="s">
        <v>3985</v>
      </c>
      <c r="Q418" s="4" t="s">
        <v>4037</v>
      </c>
      <c r="R418" s="4" t="s">
        <v>10039</v>
      </c>
      <c r="S418" s="4" t="s">
        <v>87</v>
      </c>
      <c r="T418" s="1" t="s">
        <v>126</v>
      </c>
      <c r="U418" s="4" t="s">
        <v>3988</v>
      </c>
      <c r="V418" s="4" t="s">
        <v>87</v>
      </c>
      <c r="W418" s="1" t="s">
        <v>140</v>
      </c>
      <c r="X418" s="3" t="s">
        <v>90</v>
      </c>
      <c r="Y418" s="3" t="s">
        <v>91</v>
      </c>
    </row>
    <row r="419" spans="1:25">
      <c r="A419" s="1" t="s">
        <v>10040</v>
      </c>
      <c r="B419" s="2">
        <v>42209</v>
      </c>
      <c r="C419" s="9" t="s">
        <v>8336</v>
      </c>
      <c r="D419" s="3">
        <v>101108</v>
      </c>
      <c r="E419" s="2">
        <v>45839</v>
      </c>
      <c r="F419" s="2">
        <v>46568</v>
      </c>
      <c r="G419" s="3"/>
      <c r="H419" s="3" t="s">
        <v>93</v>
      </c>
      <c r="I419" s="3" t="s">
        <v>74</v>
      </c>
      <c r="J419" s="3">
        <v>6</v>
      </c>
      <c r="K419" s="4" t="s">
        <v>3978</v>
      </c>
      <c r="L419" s="4" t="s">
        <v>3979</v>
      </c>
      <c r="M419" s="4" t="s">
        <v>3980</v>
      </c>
      <c r="N419" s="4" t="s">
        <v>10041</v>
      </c>
      <c r="O419" s="4" t="s">
        <v>10042</v>
      </c>
      <c r="P419" s="4" t="s">
        <v>10006</v>
      </c>
      <c r="Q419" s="4" t="s">
        <v>4181</v>
      </c>
      <c r="R419" s="4" t="s">
        <v>10043</v>
      </c>
      <c r="S419" s="4" t="s">
        <v>1370</v>
      </c>
      <c r="T419" s="1" t="s">
        <v>1371</v>
      </c>
      <c r="U419" s="4" t="s">
        <v>3988</v>
      </c>
      <c r="V419" s="4" t="s">
        <v>87</v>
      </c>
      <c r="W419" s="1" t="s">
        <v>140</v>
      </c>
      <c r="X419" s="3" t="s">
        <v>90</v>
      </c>
      <c r="Y419" s="3" t="s">
        <v>91</v>
      </c>
    </row>
    <row r="420" spans="1:25">
      <c r="A420" s="1" t="s">
        <v>10044</v>
      </c>
      <c r="B420" s="2">
        <v>34926</v>
      </c>
      <c r="C420" s="9" t="s">
        <v>8231</v>
      </c>
      <c r="D420" s="3">
        <v>356644</v>
      </c>
      <c r="E420" s="2">
        <v>45597</v>
      </c>
      <c r="F420" s="2">
        <v>46326</v>
      </c>
      <c r="G420" s="3"/>
      <c r="H420" s="3" t="s">
        <v>93</v>
      </c>
      <c r="I420" s="3" t="s">
        <v>74</v>
      </c>
      <c r="J420" s="3">
        <v>5</v>
      </c>
      <c r="K420" s="4" t="s">
        <v>3978</v>
      </c>
      <c r="L420" s="4" t="s">
        <v>3979</v>
      </c>
      <c r="M420" s="4" t="s">
        <v>3980</v>
      </c>
      <c r="N420" s="4" t="s">
        <v>10045</v>
      </c>
      <c r="O420" s="4" t="s">
        <v>544</v>
      </c>
      <c r="P420" s="4" t="s">
        <v>3985</v>
      </c>
      <c r="Q420" s="9" t="s">
        <v>9916</v>
      </c>
      <c r="R420" s="4" t="s">
        <v>10046</v>
      </c>
      <c r="S420" s="4" t="s">
        <v>87</v>
      </c>
      <c r="T420" s="1" t="s">
        <v>126</v>
      </c>
      <c r="U420" s="4" t="s">
        <v>3988</v>
      </c>
      <c r="V420" s="4" t="s">
        <v>87</v>
      </c>
      <c r="W420" s="1" t="s">
        <v>140</v>
      </c>
      <c r="X420" s="3" t="s">
        <v>90</v>
      </c>
      <c r="Y420" s="3" t="s">
        <v>91</v>
      </c>
    </row>
    <row r="421" spans="1:25">
      <c r="A421" s="1" t="s">
        <v>10047</v>
      </c>
      <c r="B421" s="2">
        <v>34932</v>
      </c>
      <c r="C421" s="9" t="s">
        <v>8231</v>
      </c>
      <c r="D421" s="3">
        <v>359839</v>
      </c>
      <c r="E421" s="2">
        <v>45597</v>
      </c>
      <c r="F421" s="2">
        <v>46326</v>
      </c>
      <c r="G421" s="3"/>
      <c r="H421" s="3" t="s">
        <v>93</v>
      </c>
      <c r="I421" s="3" t="s">
        <v>74</v>
      </c>
      <c r="J421" s="3">
        <v>2</v>
      </c>
      <c r="K421" s="4" t="s">
        <v>3978</v>
      </c>
      <c r="L421" s="4" t="s">
        <v>3979</v>
      </c>
      <c r="M421" s="4" t="s">
        <v>3980</v>
      </c>
      <c r="N421" s="4" t="s">
        <v>9993</v>
      </c>
      <c r="O421" s="4" t="s">
        <v>8396</v>
      </c>
      <c r="P421" s="4" t="s">
        <v>3985</v>
      </c>
      <c r="Q421" s="4" t="s">
        <v>4037</v>
      </c>
      <c r="R421" s="4" t="s">
        <v>10048</v>
      </c>
      <c r="S421" s="4" t="s">
        <v>87</v>
      </c>
      <c r="T421" s="1" t="s">
        <v>126</v>
      </c>
      <c r="U421" s="4" t="s">
        <v>3988</v>
      </c>
      <c r="V421" s="4" t="s">
        <v>87</v>
      </c>
      <c r="W421" s="1" t="s">
        <v>140</v>
      </c>
      <c r="X421" s="3" t="s">
        <v>90</v>
      </c>
      <c r="Y421" s="3" t="s">
        <v>91</v>
      </c>
    </row>
    <row r="422" spans="1:25">
      <c r="A422" s="1" t="s">
        <v>10049</v>
      </c>
      <c r="B422" s="2">
        <v>34926</v>
      </c>
      <c r="C422" s="9" t="s">
        <v>8231</v>
      </c>
      <c r="D422" s="3">
        <v>360004</v>
      </c>
      <c r="E422" s="2">
        <v>45689</v>
      </c>
      <c r="F422" s="2">
        <v>46418</v>
      </c>
      <c r="G422" s="3"/>
      <c r="H422" s="3" t="s">
        <v>93</v>
      </c>
      <c r="I422" s="3" t="s">
        <v>74</v>
      </c>
      <c r="J422" s="3">
        <v>4</v>
      </c>
      <c r="K422" s="4" t="s">
        <v>3978</v>
      </c>
      <c r="L422" s="4" t="s">
        <v>3979</v>
      </c>
      <c r="M422" s="4" t="s">
        <v>3980</v>
      </c>
      <c r="N422" s="4" t="s">
        <v>9930</v>
      </c>
      <c r="O422" s="4" t="s">
        <v>498</v>
      </c>
      <c r="P422" s="4" t="s">
        <v>3985</v>
      </c>
      <c r="Q422" s="4" t="s">
        <v>4151</v>
      </c>
      <c r="R422" s="4" t="s">
        <v>10050</v>
      </c>
      <c r="S422" s="4" t="s">
        <v>87</v>
      </c>
      <c r="T422" s="1" t="s">
        <v>272</v>
      </c>
      <c r="U422" s="4" t="s">
        <v>3988</v>
      </c>
      <c r="V422" s="4" t="s">
        <v>87</v>
      </c>
      <c r="W422" s="1" t="s">
        <v>140</v>
      </c>
      <c r="X422" s="3" t="s">
        <v>90</v>
      </c>
      <c r="Y422" s="3" t="s">
        <v>91</v>
      </c>
    </row>
    <row r="423" spans="1:25">
      <c r="A423" s="1" t="s">
        <v>10051</v>
      </c>
      <c r="B423" s="2">
        <v>34926</v>
      </c>
      <c r="C423" s="9" t="s">
        <v>8231</v>
      </c>
      <c r="D423" s="3">
        <v>358124</v>
      </c>
      <c r="E423" s="2">
        <v>45597</v>
      </c>
      <c r="F423" s="2">
        <v>46326</v>
      </c>
      <c r="G423" s="3"/>
      <c r="H423" s="3" t="s">
        <v>93</v>
      </c>
      <c r="I423" s="3" t="s">
        <v>74</v>
      </c>
      <c r="J423" s="3">
        <v>4</v>
      </c>
      <c r="K423" s="4" t="s">
        <v>3978</v>
      </c>
      <c r="L423" s="4" t="s">
        <v>3979</v>
      </c>
      <c r="M423" s="4" t="s">
        <v>3980</v>
      </c>
      <c r="N423" s="4" t="s">
        <v>10052</v>
      </c>
      <c r="O423" s="4" t="s">
        <v>10053</v>
      </c>
      <c r="P423" s="4" t="s">
        <v>3985</v>
      </c>
      <c r="Q423" s="9" t="s">
        <v>9916</v>
      </c>
      <c r="R423" s="4" t="s">
        <v>10054</v>
      </c>
      <c r="S423" s="4" t="s">
        <v>87</v>
      </c>
      <c r="T423" s="1" t="s">
        <v>154</v>
      </c>
      <c r="U423" s="4" t="s">
        <v>3988</v>
      </c>
      <c r="V423" s="4" t="s">
        <v>87</v>
      </c>
      <c r="W423" s="1" t="s">
        <v>140</v>
      </c>
      <c r="X423" s="3" t="s">
        <v>90</v>
      </c>
      <c r="Y423" s="3" t="s">
        <v>91</v>
      </c>
    </row>
    <row r="424" spans="1:25">
      <c r="A424" s="1" t="s">
        <v>10055</v>
      </c>
      <c r="B424" s="2">
        <v>34926</v>
      </c>
      <c r="C424" s="9" t="s">
        <v>8231</v>
      </c>
      <c r="D424" s="3">
        <v>232051</v>
      </c>
      <c r="E424" s="2">
        <v>45323</v>
      </c>
      <c r="F424" s="2">
        <v>46053</v>
      </c>
      <c r="G424" s="3"/>
      <c r="H424" s="3" t="s">
        <v>93</v>
      </c>
      <c r="I424" s="3" t="s">
        <v>74</v>
      </c>
      <c r="J424" s="3">
        <v>5</v>
      </c>
      <c r="K424" s="4" t="s">
        <v>3978</v>
      </c>
      <c r="L424" s="4" t="s">
        <v>3979</v>
      </c>
      <c r="M424" s="4" t="s">
        <v>3980</v>
      </c>
      <c r="N424" s="4" t="s">
        <v>5443</v>
      </c>
      <c r="O424" s="4" t="s">
        <v>1719</v>
      </c>
      <c r="P424" s="4" t="s">
        <v>3985</v>
      </c>
      <c r="Q424" s="9" t="s">
        <v>4151</v>
      </c>
      <c r="R424" s="4" t="s">
        <v>10056</v>
      </c>
      <c r="S424" s="4" t="s">
        <v>87</v>
      </c>
      <c r="T424" s="1" t="s">
        <v>385</v>
      </c>
      <c r="U424" s="4" t="s">
        <v>3988</v>
      </c>
      <c r="V424" s="4" t="s">
        <v>87</v>
      </c>
      <c r="W424" s="1" t="s">
        <v>140</v>
      </c>
      <c r="X424" s="3" t="s">
        <v>90</v>
      </c>
      <c r="Y424" s="3" t="s">
        <v>91</v>
      </c>
    </row>
    <row r="425" spans="1:25">
      <c r="A425" s="1" t="s">
        <v>10057</v>
      </c>
      <c r="B425" s="2">
        <v>39986</v>
      </c>
      <c r="C425" s="9" t="s">
        <v>8231</v>
      </c>
      <c r="D425" s="3">
        <v>100771</v>
      </c>
      <c r="E425" s="2">
        <v>45505</v>
      </c>
      <c r="F425" s="2">
        <v>46234</v>
      </c>
      <c r="G425" s="3"/>
      <c r="H425" s="3" t="s">
        <v>93</v>
      </c>
      <c r="I425" s="3" t="s">
        <v>74</v>
      </c>
      <c r="J425" s="3">
        <v>2</v>
      </c>
      <c r="K425" s="4" t="s">
        <v>3978</v>
      </c>
      <c r="L425" s="4" t="s">
        <v>3979</v>
      </c>
      <c r="M425" s="4" t="s">
        <v>3980</v>
      </c>
      <c r="N425" s="4" t="s">
        <v>9993</v>
      </c>
      <c r="O425" s="4" t="s">
        <v>8396</v>
      </c>
      <c r="P425" s="4" t="s">
        <v>3985</v>
      </c>
      <c r="Q425" s="4" t="s">
        <v>4037</v>
      </c>
      <c r="R425" s="4" t="s">
        <v>10058</v>
      </c>
      <c r="S425" s="4" t="s">
        <v>87</v>
      </c>
      <c r="T425" s="1" t="s">
        <v>126</v>
      </c>
      <c r="U425" s="4" t="s">
        <v>3988</v>
      </c>
      <c r="V425" s="4" t="s">
        <v>87</v>
      </c>
      <c r="W425" s="1" t="s">
        <v>4029</v>
      </c>
      <c r="X425" s="3" t="s">
        <v>90</v>
      </c>
      <c r="Y425" s="3" t="s">
        <v>91</v>
      </c>
    </row>
    <row r="426" spans="1:25">
      <c r="A426" s="1" t="s">
        <v>10059</v>
      </c>
      <c r="B426" s="2">
        <v>43973</v>
      </c>
      <c r="C426" s="9" t="s">
        <v>8231</v>
      </c>
      <c r="D426" s="3">
        <v>101393</v>
      </c>
      <c r="E426" s="2">
        <v>45505</v>
      </c>
      <c r="F426" s="2">
        <v>46234</v>
      </c>
      <c r="G426" s="3"/>
      <c r="H426" s="3" t="s">
        <v>93</v>
      </c>
      <c r="I426" s="3" t="s">
        <v>74</v>
      </c>
      <c r="J426" s="3">
        <v>2</v>
      </c>
      <c r="K426" s="4" t="s">
        <v>3978</v>
      </c>
      <c r="L426" s="4" t="s">
        <v>3979</v>
      </c>
      <c r="M426" s="4" t="s">
        <v>3980</v>
      </c>
      <c r="N426" s="4" t="s">
        <v>9993</v>
      </c>
      <c r="O426" s="4" t="s">
        <v>8396</v>
      </c>
      <c r="P426" s="4" t="s">
        <v>3985</v>
      </c>
      <c r="Q426" s="4" t="s">
        <v>4037</v>
      </c>
      <c r="R426" s="4" t="s">
        <v>10060</v>
      </c>
      <c r="S426" s="4" t="s">
        <v>87</v>
      </c>
      <c r="T426" s="1" t="s">
        <v>126</v>
      </c>
      <c r="U426" s="4" t="s">
        <v>3988</v>
      </c>
      <c r="V426" s="4" t="s">
        <v>87</v>
      </c>
      <c r="W426" s="1" t="s">
        <v>140</v>
      </c>
      <c r="X426" s="3" t="s">
        <v>91</v>
      </c>
      <c r="Y426" s="3" t="s">
        <v>91</v>
      </c>
    </row>
    <row r="427" spans="1:25">
      <c r="A427" s="1" t="s">
        <v>10061</v>
      </c>
      <c r="B427" s="2">
        <v>35472</v>
      </c>
      <c r="C427" s="9" t="s">
        <v>8231</v>
      </c>
      <c r="D427" s="3">
        <v>100062</v>
      </c>
      <c r="E427" s="2">
        <v>45717</v>
      </c>
      <c r="F427" s="2">
        <v>46446</v>
      </c>
      <c r="G427" s="3"/>
      <c r="H427" s="3" t="s">
        <v>93</v>
      </c>
      <c r="I427" s="3" t="s">
        <v>74</v>
      </c>
      <c r="J427" s="3">
        <v>2</v>
      </c>
      <c r="K427" s="4" t="s">
        <v>3978</v>
      </c>
      <c r="L427" s="4" t="s">
        <v>3979</v>
      </c>
      <c r="M427" s="4" t="s">
        <v>3980</v>
      </c>
      <c r="N427" s="4" t="s">
        <v>9930</v>
      </c>
      <c r="O427" s="4" t="s">
        <v>498</v>
      </c>
      <c r="P427" s="4" t="s">
        <v>3985</v>
      </c>
      <c r="Q427" s="4" t="s">
        <v>4151</v>
      </c>
      <c r="R427" s="4" t="s">
        <v>10062</v>
      </c>
      <c r="S427" s="4" t="s">
        <v>87</v>
      </c>
      <c r="T427" s="1" t="s">
        <v>126</v>
      </c>
      <c r="U427" s="4" t="s">
        <v>3988</v>
      </c>
      <c r="V427" s="4" t="s">
        <v>87</v>
      </c>
      <c r="W427" s="1" t="s">
        <v>140</v>
      </c>
      <c r="X427" s="3" t="s">
        <v>91</v>
      </c>
      <c r="Y427" s="3" t="s">
        <v>91</v>
      </c>
    </row>
    <row r="428" spans="1:25" ht="14.25" customHeight="1">
      <c r="A428" s="1" t="s">
        <v>10063</v>
      </c>
      <c r="B428" s="2">
        <v>40001</v>
      </c>
      <c r="C428" s="9" t="s">
        <v>8231</v>
      </c>
      <c r="D428" s="3">
        <v>100752</v>
      </c>
      <c r="E428" s="2">
        <v>45474</v>
      </c>
      <c r="F428" s="2">
        <v>46203</v>
      </c>
      <c r="G428" s="3"/>
      <c r="H428" s="3" t="s">
        <v>93</v>
      </c>
      <c r="I428" s="3" t="s">
        <v>74</v>
      </c>
      <c r="J428" s="3">
        <v>5</v>
      </c>
      <c r="K428" s="4" t="s">
        <v>3978</v>
      </c>
      <c r="L428" s="4" t="s">
        <v>3979</v>
      </c>
      <c r="M428" s="4" t="s">
        <v>3980</v>
      </c>
      <c r="N428" s="4" t="s">
        <v>10064</v>
      </c>
      <c r="O428" s="4" t="s">
        <v>10065</v>
      </c>
      <c r="P428" s="4" t="s">
        <v>3985</v>
      </c>
      <c r="Q428" s="4" t="s">
        <v>4151</v>
      </c>
      <c r="R428" s="4" t="s">
        <v>10066</v>
      </c>
      <c r="S428" s="4" t="s">
        <v>87</v>
      </c>
      <c r="T428" s="1" t="s">
        <v>385</v>
      </c>
      <c r="U428" s="4" t="s">
        <v>3988</v>
      </c>
      <c r="V428" s="4" t="s">
        <v>87</v>
      </c>
      <c r="W428" s="1" t="s">
        <v>140</v>
      </c>
      <c r="X428" s="3" t="s">
        <v>90</v>
      </c>
      <c r="Y428" s="3" t="s">
        <v>91</v>
      </c>
    </row>
    <row r="429" spans="1:25">
      <c r="A429" s="1" t="s">
        <v>10067</v>
      </c>
      <c r="B429" s="2">
        <v>38219</v>
      </c>
      <c r="C429" s="9" t="s">
        <v>8231</v>
      </c>
      <c r="D429" s="3">
        <v>100359</v>
      </c>
      <c r="E429" s="2">
        <v>45505</v>
      </c>
      <c r="F429" s="2">
        <v>46234</v>
      </c>
      <c r="G429" s="3"/>
      <c r="H429" s="3" t="s">
        <v>93</v>
      </c>
      <c r="I429" s="3" t="s">
        <v>74</v>
      </c>
      <c r="J429" s="3">
        <v>3</v>
      </c>
      <c r="K429" s="4" t="s">
        <v>3978</v>
      </c>
      <c r="L429" s="4" t="s">
        <v>3979</v>
      </c>
      <c r="M429" s="4" t="s">
        <v>3980</v>
      </c>
      <c r="N429" s="4" t="s">
        <v>5443</v>
      </c>
      <c r="O429" s="4" t="s">
        <v>1719</v>
      </c>
      <c r="P429" s="4" t="s">
        <v>3985</v>
      </c>
      <c r="Q429" s="4" t="s">
        <v>4151</v>
      </c>
      <c r="R429" s="4" t="s">
        <v>10068</v>
      </c>
      <c r="S429" s="4" t="s">
        <v>87</v>
      </c>
      <c r="T429" s="1" t="s">
        <v>154</v>
      </c>
      <c r="U429" s="4" t="s">
        <v>3988</v>
      </c>
      <c r="V429" s="4" t="s">
        <v>87</v>
      </c>
      <c r="W429" s="1" t="s">
        <v>140</v>
      </c>
      <c r="X429" s="3" t="s">
        <v>90</v>
      </c>
      <c r="Y429" s="3" t="s">
        <v>91</v>
      </c>
    </row>
    <row r="430" spans="1:25">
      <c r="A430" s="1" t="s">
        <v>10069</v>
      </c>
      <c r="B430" s="2">
        <v>34926</v>
      </c>
      <c r="C430" s="9" t="s">
        <v>8336</v>
      </c>
      <c r="D430" s="3">
        <v>361520</v>
      </c>
      <c r="E430" s="2">
        <v>45839</v>
      </c>
      <c r="F430" s="2">
        <v>46568</v>
      </c>
      <c r="G430" s="3"/>
      <c r="H430" s="3" t="s">
        <v>93</v>
      </c>
      <c r="I430" s="3" t="s">
        <v>74</v>
      </c>
      <c r="J430" s="3">
        <v>5</v>
      </c>
      <c r="K430" s="4" t="s">
        <v>3978</v>
      </c>
      <c r="L430" s="4" t="s">
        <v>3979</v>
      </c>
      <c r="M430" s="4" t="s">
        <v>3980</v>
      </c>
      <c r="N430" s="4" t="s">
        <v>2661</v>
      </c>
      <c r="O430" s="4" t="s">
        <v>2264</v>
      </c>
      <c r="P430" s="4" t="s">
        <v>10006</v>
      </c>
      <c r="Q430" s="4" t="s">
        <v>4181</v>
      </c>
      <c r="R430" s="4" t="s">
        <v>10070</v>
      </c>
      <c r="S430" s="4" t="s">
        <v>1370</v>
      </c>
      <c r="T430" s="1" t="s">
        <v>1371</v>
      </c>
      <c r="U430" s="4" t="s">
        <v>3988</v>
      </c>
      <c r="V430" s="4" t="s">
        <v>87</v>
      </c>
      <c r="W430" s="1" t="s">
        <v>4029</v>
      </c>
      <c r="X430" s="3" t="s">
        <v>90</v>
      </c>
      <c r="Y430" s="3" t="s">
        <v>91</v>
      </c>
    </row>
    <row r="431" spans="1:25">
      <c r="A431" s="1" t="s">
        <v>10071</v>
      </c>
      <c r="B431" s="2">
        <v>41012</v>
      </c>
      <c r="C431" s="52" t="s">
        <v>8519</v>
      </c>
      <c r="D431" s="3">
        <v>100957</v>
      </c>
      <c r="E431" s="2">
        <v>45778</v>
      </c>
      <c r="F431" s="2">
        <v>46507</v>
      </c>
      <c r="G431" s="3"/>
      <c r="H431" s="3" t="s">
        <v>93</v>
      </c>
      <c r="I431" s="3" t="s">
        <v>74</v>
      </c>
      <c r="J431" s="3">
        <v>4</v>
      </c>
      <c r="K431" s="4" t="s">
        <v>3978</v>
      </c>
      <c r="L431" s="4" t="s">
        <v>3979</v>
      </c>
      <c r="M431" s="4" t="s">
        <v>3980</v>
      </c>
      <c r="N431" s="4" t="s">
        <v>10072</v>
      </c>
      <c r="O431" s="4" t="s">
        <v>10073</v>
      </c>
      <c r="P431" s="4" t="s">
        <v>3985</v>
      </c>
      <c r="Q431" s="4" t="s">
        <v>4181</v>
      </c>
      <c r="R431" s="4" t="s">
        <v>10074</v>
      </c>
      <c r="S431" s="4" t="s">
        <v>238</v>
      </c>
      <c r="T431" s="1" t="s">
        <v>241</v>
      </c>
      <c r="U431" s="4" t="s">
        <v>3988</v>
      </c>
      <c r="V431" s="4" t="s">
        <v>87</v>
      </c>
      <c r="W431" s="1" t="s">
        <v>140</v>
      </c>
      <c r="X431" s="3" t="s">
        <v>91</v>
      </c>
      <c r="Y431" s="3" t="s">
        <v>90</v>
      </c>
    </row>
    <row r="432" spans="1:25">
      <c r="A432" s="1" t="s">
        <v>10075</v>
      </c>
      <c r="B432" s="2">
        <v>38587</v>
      </c>
      <c r="C432" s="9" t="s">
        <v>8231</v>
      </c>
      <c r="D432" s="3">
        <v>100458</v>
      </c>
      <c r="E432" s="2">
        <v>45351</v>
      </c>
      <c r="F432" s="2">
        <v>46081</v>
      </c>
      <c r="G432" s="3"/>
      <c r="H432" s="3" t="s">
        <v>93</v>
      </c>
      <c r="I432" s="3" t="s">
        <v>74</v>
      </c>
      <c r="J432" s="3">
        <v>2</v>
      </c>
      <c r="K432" s="4" t="s">
        <v>3978</v>
      </c>
      <c r="L432" s="4" t="s">
        <v>3979</v>
      </c>
      <c r="M432" s="4" t="s">
        <v>3980</v>
      </c>
      <c r="N432" s="4" t="s">
        <v>6312</v>
      </c>
      <c r="O432" s="4" t="s">
        <v>2585</v>
      </c>
      <c r="P432" s="4" t="s">
        <v>3985</v>
      </c>
      <c r="Q432" s="4" t="s">
        <v>4037</v>
      </c>
      <c r="R432" s="4" t="s">
        <v>10076</v>
      </c>
      <c r="S432" s="4" t="s">
        <v>87</v>
      </c>
      <c r="T432" s="1" t="s">
        <v>212</v>
      </c>
      <c r="U432" s="4" t="s">
        <v>3988</v>
      </c>
      <c r="V432" s="4" t="s">
        <v>87</v>
      </c>
      <c r="W432" s="1" t="s">
        <v>140</v>
      </c>
      <c r="X432" s="3" t="s">
        <v>90</v>
      </c>
      <c r="Y432" s="3" t="s">
        <v>91</v>
      </c>
    </row>
    <row r="433" spans="1:25">
      <c r="A433" s="1" t="s">
        <v>10077</v>
      </c>
      <c r="B433" s="2">
        <v>39871</v>
      </c>
      <c r="C433" s="9" t="s">
        <v>8231</v>
      </c>
      <c r="D433" s="3">
        <v>100740</v>
      </c>
      <c r="E433" s="2">
        <v>45474</v>
      </c>
      <c r="F433" s="2">
        <v>46203</v>
      </c>
      <c r="G433" s="3"/>
      <c r="H433" s="3" t="s">
        <v>93</v>
      </c>
      <c r="I433" s="3" t="s">
        <v>74</v>
      </c>
      <c r="J433" s="3">
        <v>2</v>
      </c>
      <c r="K433" s="4" t="s">
        <v>3978</v>
      </c>
      <c r="L433" s="4" t="s">
        <v>3979</v>
      </c>
      <c r="M433" s="4" t="s">
        <v>3980</v>
      </c>
      <c r="N433" s="4" t="s">
        <v>9930</v>
      </c>
      <c r="O433" s="4" t="s">
        <v>498</v>
      </c>
      <c r="P433" s="4" t="s">
        <v>3985</v>
      </c>
      <c r="Q433" s="4" t="s">
        <v>4151</v>
      </c>
      <c r="R433" s="4" t="s">
        <v>10078</v>
      </c>
      <c r="S433" s="4" t="s">
        <v>87</v>
      </c>
      <c r="T433" s="1" t="s">
        <v>474</v>
      </c>
      <c r="U433" s="4" t="s">
        <v>3988</v>
      </c>
      <c r="V433" s="4" t="s">
        <v>87</v>
      </c>
      <c r="W433" s="1" t="s">
        <v>140</v>
      </c>
      <c r="X433" s="3" t="s">
        <v>90</v>
      </c>
      <c r="Y433" s="3" t="s">
        <v>91</v>
      </c>
    </row>
    <row r="434" spans="1:25">
      <c r="A434" s="1" t="s">
        <v>10079</v>
      </c>
      <c r="B434" s="2">
        <v>35303</v>
      </c>
      <c r="C434" s="9" t="s">
        <v>8231</v>
      </c>
      <c r="D434" s="3">
        <v>100039</v>
      </c>
      <c r="E434" s="2">
        <v>45536</v>
      </c>
      <c r="F434" s="2">
        <v>46265</v>
      </c>
      <c r="G434" s="3"/>
      <c r="H434" s="3" t="s">
        <v>93</v>
      </c>
      <c r="I434" s="3" t="s">
        <v>74</v>
      </c>
      <c r="J434" s="3">
        <v>2</v>
      </c>
      <c r="K434" s="4" t="s">
        <v>3978</v>
      </c>
      <c r="L434" s="4" t="s">
        <v>3979</v>
      </c>
      <c r="M434" s="4" t="s">
        <v>3980</v>
      </c>
      <c r="N434" s="4" t="s">
        <v>9930</v>
      </c>
      <c r="O434" s="4" t="s">
        <v>498</v>
      </c>
      <c r="P434" s="4" t="s">
        <v>3985</v>
      </c>
      <c r="Q434" s="4" t="s">
        <v>4151</v>
      </c>
      <c r="R434" s="4" t="s">
        <v>10080</v>
      </c>
      <c r="S434" s="4" t="s">
        <v>87</v>
      </c>
      <c r="T434" s="1" t="s">
        <v>272</v>
      </c>
      <c r="U434" s="4" t="s">
        <v>3988</v>
      </c>
      <c r="V434" s="4" t="s">
        <v>87</v>
      </c>
      <c r="W434" s="1" t="s">
        <v>4029</v>
      </c>
      <c r="X434" s="3" t="s">
        <v>90</v>
      </c>
      <c r="Y434" s="3" t="s">
        <v>91</v>
      </c>
    </row>
    <row r="435" spans="1:25">
      <c r="A435" s="1" t="s">
        <v>10081</v>
      </c>
      <c r="B435" s="2">
        <v>34926</v>
      </c>
      <c r="C435" s="9" t="s">
        <v>8231</v>
      </c>
      <c r="D435" s="3">
        <v>360078</v>
      </c>
      <c r="E435" s="2">
        <v>45597</v>
      </c>
      <c r="F435" s="2">
        <v>46326</v>
      </c>
      <c r="G435" s="3"/>
      <c r="H435" s="3" t="s">
        <v>93</v>
      </c>
      <c r="I435" s="3" t="s">
        <v>74</v>
      </c>
      <c r="J435" s="3">
        <v>3</v>
      </c>
      <c r="K435" s="4" t="s">
        <v>3978</v>
      </c>
      <c r="L435" s="4" t="s">
        <v>3979</v>
      </c>
      <c r="M435" s="4" t="s">
        <v>3980</v>
      </c>
      <c r="N435" s="4" t="s">
        <v>5443</v>
      </c>
      <c r="O435" s="4" t="s">
        <v>1719</v>
      </c>
      <c r="P435" s="4" t="s">
        <v>3985</v>
      </c>
      <c r="Q435" s="4" t="s">
        <v>4151</v>
      </c>
      <c r="R435" s="4" t="s">
        <v>10082</v>
      </c>
      <c r="S435" s="4" t="s">
        <v>87</v>
      </c>
      <c r="T435" s="1" t="s">
        <v>140</v>
      </c>
      <c r="U435" s="4" t="s">
        <v>3988</v>
      </c>
      <c r="V435" s="4" t="s">
        <v>87</v>
      </c>
      <c r="W435" s="1" t="s">
        <v>140</v>
      </c>
      <c r="X435" s="3" t="s">
        <v>90</v>
      </c>
      <c r="Y435" s="3" t="s">
        <v>91</v>
      </c>
    </row>
    <row r="436" spans="1:25">
      <c r="A436" s="1" t="s">
        <v>10083</v>
      </c>
      <c r="B436" s="2">
        <v>36953</v>
      </c>
      <c r="C436" s="9" t="s">
        <v>8231</v>
      </c>
      <c r="D436" s="3">
        <v>100210</v>
      </c>
      <c r="E436" s="2">
        <v>45717</v>
      </c>
      <c r="F436" s="2">
        <v>46446</v>
      </c>
      <c r="G436" s="3"/>
      <c r="H436" s="3" t="s">
        <v>93</v>
      </c>
      <c r="I436" s="3" t="s">
        <v>74</v>
      </c>
      <c r="J436" s="3">
        <v>3</v>
      </c>
      <c r="K436" s="4" t="s">
        <v>3978</v>
      </c>
      <c r="L436" s="4" t="s">
        <v>3979</v>
      </c>
      <c r="M436" s="4" t="s">
        <v>3980</v>
      </c>
      <c r="N436" s="4" t="s">
        <v>10084</v>
      </c>
      <c r="O436" s="4" t="s">
        <v>1098</v>
      </c>
      <c r="P436" s="4" t="s">
        <v>3985</v>
      </c>
      <c r="Q436" s="4" t="s">
        <v>4151</v>
      </c>
      <c r="R436" s="4" t="s">
        <v>10085</v>
      </c>
      <c r="S436" s="4" t="s">
        <v>87</v>
      </c>
      <c r="T436" s="1" t="s">
        <v>126</v>
      </c>
      <c r="U436" s="4" t="s">
        <v>3988</v>
      </c>
      <c r="V436" s="4" t="s">
        <v>87</v>
      </c>
      <c r="W436" s="1" t="s">
        <v>140</v>
      </c>
      <c r="X436" s="3" t="s">
        <v>91</v>
      </c>
      <c r="Y436" s="3" t="s">
        <v>91</v>
      </c>
    </row>
    <row r="437" spans="1:25">
      <c r="A437" s="1" t="s">
        <v>10086</v>
      </c>
      <c r="B437" s="2">
        <v>45546</v>
      </c>
      <c r="C437" s="52" t="s">
        <v>8519</v>
      </c>
      <c r="D437" s="3">
        <v>101984</v>
      </c>
      <c r="E437" s="2">
        <v>45901</v>
      </c>
      <c r="F437" s="2">
        <v>46265</v>
      </c>
      <c r="G437" s="3"/>
      <c r="H437" s="3" t="s">
        <v>73</v>
      </c>
      <c r="I437" s="3" t="s">
        <v>74</v>
      </c>
      <c r="J437" s="3">
        <v>5</v>
      </c>
      <c r="K437" s="4" t="s">
        <v>10086</v>
      </c>
      <c r="L437" s="4" t="s">
        <v>4382</v>
      </c>
      <c r="M437" s="4" t="s">
        <v>588</v>
      </c>
      <c r="P437" s="4" t="s">
        <v>10087</v>
      </c>
      <c r="Q437" s="34" t="s">
        <v>10088</v>
      </c>
      <c r="R437" s="4" t="s">
        <v>10089</v>
      </c>
      <c r="S437" s="4" t="s">
        <v>87</v>
      </c>
      <c r="T437" s="1" t="s">
        <v>88</v>
      </c>
      <c r="U437" s="4" t="s">
        <v>10089</v>
      </c>
      <c r="V437" s="4" t="s">
        <v>87</v>
      </c>
      <c r="W437" s="1" t="s">
        <v>525</v>
      </c>
      <c r="X437" s="3" t="s">
        <v>90</v>
      </c>
      <c r="Y437" s="3" t="s">
        <v>91</v>
      </c>
    </row>
    <row r="438" spans="1:25">
      <c r="A438" s="1" t="s">
        <v>10090</v>
      </c>
      <c r="B438" s="2">
        <v>39940</v>
      </c>
      <c r="C438" s="9" t="s">
        <v>8231</v>
      </c>
      <c r="D438" s="3">
        <v>100744</v>
      </c>
      <c r="E438" s="2">
        <v>45200</v>
      </c>
      <c r="F438" s="2">
        <v>45930</v>
      </c>
      <c r="G438" s="5">
        <v>46112</v>
      </c>
      <c r="H438" s="3" t="s">
        <v>93</v>
      </c>
      <c r="I438" s="3" t="s">
        <v>94</v>
      </c>
      <c r="J438" s="3">
        <v>15</v>
      </c>
      <c r="K438" s="4" t="s">
        <v>10090</v>
      </c>
      <c r="L438" s="4" t="s">
        <v>2933</v>
      </c>
      <c r="M438" s="4" t="s">
        <v>2934</v>
      </c>
      <c r="P438" s="4" t="s">
        <v>10091</v>
      </c>
      <c r="Q438" s="9" t="s">
        <v>2939</v>
      </c>
      <c r="R438" s="4" t="s">
        <v>10092</v>
      </c>
      <c r="S438" s="4" t="s">
        <v>358</v>
      </c>
      <c r="T438" s="1" t="s">
        <v>1524</v>
      </c>
      <c r="U438" s="4" t="s">
        <v>10093</v>
      </c>
      <c r="V438" s="4" t="s">
        <v>358</v>
      </c>
      <c r="W438" s="1" t="s">
        <v>10094</v>
      </c>
      <c r="X438" s="3" t="s">
        <v>90</v>
      </c>
      <c r="Y438" s="3" t="s">
        <v>91</v>
      </c>
    </row>
    <row r="439" spans="1:25">
      <c r="A439" s="1" t="s">
        <v>10095</v>
      </c>
      <c r="B439" s="2">
        <v>41557</v>
      </c>
      <c r="C439" s="9" t="s">
        <v>8231</v>
      </c>
      <c r="D439" s="3">
        <v>101028</v>
      </c>
      <c r="E439" s="2">
        <v>45505</v>
      </c>
      <c r="F439" s="2">
        <v>46234</v>
      </c>
      <c r="G439" s="3"/>
      <c r="H439" s="3" t="s">
        <v>93</v>
      </c>
      <c r="I439" s="3" t="s">
        <v>74</v>
      </c>
      <c r="J439" s="3">
        <v>10</v>
      </c>
      <c r="K439" s="4" t="s">
        <v>10096</v>
      </c>
      <c r="L439" s="4" t="s">
        <v>10097</v>
      </c>
      <c r="M439" s="4" t="s">
        <v>10098</v>
      </c>
      <c r="N439" s="4" t="s">
        <v>10099</v>
      </c>
      <c r="O439" s="4" t="s">
        <v>10100</v>
      </c>
      <c r="P439" s="4" t="s">
        <v>10101</v>
      </c>
      <c r="Q439" s="9" t="s">
        <v>10102</v>
      </c>
      <c r="R439" s="4" t="s">
        <v>10103</v>
      </c>
      <c r="S439" s="4" t="s">
        <v>358</v>
      </c>
      <c r="T439" s="1" t="s">
        <v>1524</v>
      </c>
      <c r="U439" s="4" t="s">
        <v>10104</v>
      </c>
      <c r="V439" s="4" t="s">
        <v>358</v>
      </c>
      <c r="W439" s="1" t="s">
        <v>2941</v>
      </c>
      <c r="X439" s="3" t="s">
        <v>90</v>
      </c>
      <c r="Y439" s="3" t="s">
        <v>91</v>
      </c>
    </row>
    <row r="440" spans="1:25">
      <c r="A440" s="1" t="s">
        <v>10105</v>
      </c>
      <c r="B440" s="2">
        <v>43313</v>
      </c>
      <c r="C440" s="9" t="s">
        <v>8231</v>
      </c>
      <c r="D440" s="3">
        <v>101288</v>
      </c>
      <c r="E440" s="2">
        <v>45505</v>
      </c>
      <c r="F440" s="2">
        <v>46234</v>
      </c>
      <c r="G440" s="3"/>
      <c r="H440" s="3" t="s">
        <v>93</v>
      </c>
      <c r="I440" s="3" t="s">
        <v>74</v>
      </c>
      <c r="J440" s="3">
        <v>6</v>
      </c>
      <c r="K440" s="4" t="s">
        <v>10096</v>
      </c>
      <c r="L440" s="4" t="s">
        <v>10097</v>
      </c>
      <c r="M440" s="4" t="s">
        <v>10098</v>
      </c>
      <c r="N440" s="4" t="s">
        <v>2820</v>
      </c>
      <c r="O440" s="4" t="s">
        <v>10106</v>
      </c>
      <c r="P440" s="4" t="s">
        <v>10101</v>
      </c>
      <c r="Q440" s="4" t="s">
        <v>10102</v>
      </c>
      <c r="R440" s="4" t="s">
        <v>10107</v>
      </c>
      <c r="S440" s="4" t="s">
        <v>358</v>
      </c>
      <c r="T440" s="1" t="s">
        <v>1524</v>
      </c>
      <c r="U440" s="4" t="s">
        <v>10104</v>
      </c>
      <c r="V440" s="4" t="s">
        <v>358</v>
      </c>
      <c r="W440" s="1" t="s">
        <v>2941</v>
      </c>
      <c r="X440" s="3" t="s">
        <v>91</v>
      </c>
      <c r="Y440" s="3" t="s">
        <v>91</v>
      </c>
    </row>
    <row r="441" spans="1:25">
      <c r="A441" s="1" t="s">
        <v>10108</v>
      </c>
      <c r="B441" s="11">
        <v>45809</v>
      </c>
      <c r="C441" s="9" t="s">
        <v>835</v>
      </c>
      <c r="D441" s="3">
        <v>102036</v>
      </c>
      <c r="E441" s="11">
        <v>45809</v>
      </c>
      <c r="F441" s="11">
        <v>46173</v>
      </c>
      <c r="G441" s="3"/>
      <c r="H441" s="3" t="s">
        <v>73</v>
      </c>
      <c r="I441" s="3" t="s">
        <v>94</v>
      </c>
      <c r="J441" s="3">
        <v>90</v>
      </c>
      <c r="K441" s="4" t="s">
        <v>10109</v>
      </c>
      <c r="L441" s="4" t="s">
        <v>6325</v>
      </c>
      <c r="M441" s="4" t="s">
        <v>6326</v>
      </c>
      <c r="Q441" s="9" t="s">
        <v>6332</v>
      </c>
      <c r="R441" s="4" t="s">
        <v>6333</v>
      </c>
      <c r="S441" s="4" t="s">
        <v>87</v>
      </c>
      <c r="T441" s="1">
        <v>99508</v>
      </c>
      <c r="U441" s="4" t="s">
        <v>6333</v>
      </c>
      <c r="V441" s="4" t="s">
        <v>87</v>
      </c>
      <c r="W441" s="1">
        <v>99508</v>
      </c>
      <c r="X441" s="3" t="s">
        <v>90</v>
      </c>
      <c r="Y441" s="3" t="s">
        <v>91</v>
      </c>
    </row>
    <row r="442" spans="1:25">
      <c r="A442" s="1" t="s">
        <v>10110</v>
      </c>
      <c r="B442" s="2">
        <v>41719</v>
      </c>
      <c r="C442" s="83" t="s">
        <v>8519</v>
      </c>
      <c r="D442" s="3">
        <v>101048</v>
      </c>
      <c r="E442" s="2">
        <v>45778</v>
      </c>
      <c r="F442" s="2">
        <v>46142</v>
      </c>
      <c r="G442" s="3"/>
      <c r="H442" s="3" t="s">
        <v>73</v>
      </c>
      <c r="I442" s="3" t="s">
        <v>74</v>
      </c>
      <c r="J442" s="3">
        <v>5</v>
      </c>
      <c r="K442" s="4" t="s">
        <v>10111</v>
      </c>
      <c r="L442" s="4" t="s">
        <v>10112</v>
      </c>
      <c r="M442" s="4" t="s">
        <v>839</v>
      </c>
      <c r="P442" s="4" t="s">
        <v>10113</v>
      </c>
      <c r="Q442" s="9" t="s">
        <v>10115</v>
      </c>
      <c r="R442" s="4" t="s">
        <v>10116</v>
      </c>
      <c r="S442" s="4" t="s">
        <v>87</v>
      </c>
      <c r="T442" s="1" t="s">
        <v>385</v>
      </c>
      <c r="U442" s="4" t="s">
        <v>10116</v>
      </c>
      <c r="V442" s="4" t="s">
        <v>87</v>
      </c>
      <c r="W442" s="1">
        <v>99508</v>
      </c>
      <c r="X442" s="3" t="s">
        <v>90</v>
      </c>
      <c r="Y442" s="3" t="s">
        <v>91</v>
      </c>
    </row>
    <row r="443" spans="1:25">
      <c r="A443" s="1" t="s">
        <v>10117</v>
      </c>
      <c r="B443" s="2">
        <v>42332</v>
      </c>
      <c r="C443" s="9" t="s">
        <v>835</v>
      </c>
      <c r="D443" s="3">
        <v>101206</v>
      </c>
      <c r="E443" s="2">
        <v>45444</v>
      </c>
      <c r="F443" s="2">
        <v>46173</v>
      </c>
      <c r="G443" s="3"/>
      <c r="H443" s="3" t="s">
        <v>93</v>
      </c>
      <c r="I443" s="3" t="s">
        <v>74</v>
      </c>
      <c r="J443" s="3">
        <v>5</v>
      </c>
      <c r="K443" s="4" t="s">
        <v>10118</v>
      </c>
      <c r="L443" s="4" t="s">
        <v>508</v>
      </c>
      <c r="M443" s="4" t="s">
        <v>4294</v>
      </c>
      <c r="N443" s="4" t="s">
        <v>10119</v>
      </c>
      <c r="O443" s="4" t="s">
        <v>10120</v>
      </c>
      <c r="P443" s="4" t="s">
        <v>10121</v>
      </c>
      <c r="Q443" s="9" t="s">
        <v>4299</v>
      </c>
      <c r="R443" s="4" t="s">
        <v>10122</v>
      </c>
      <c r="S443" s="4" t="s">
        <v>87</v>
      </c>
      <c r="T443" s="1" t="s">
        <v>138</v>
      </c>
      <c r="U443" s="4" t="s">
        <v>10122</v>
      </c>
      <c r="V443" s="4" t="s">
        <v>87</v>
      </c>
      <c r="W443" s="1" t="s">
        <v>138</v>
      </c>
      <c r="X443" s="3" t="s">
        <v>90</v>
      </c>
      <c r="Y443" s="3" t="s">
        <v>91</v>
      </c>
    </row>
    <row r="444" spans="1:25">
      <c r="A444" s="1" t="s">
        <v>10123</v>
      </c>
      <c r="B444" s="11">
        <v>45992</v>
      </c>
      <c r="C444" s="55" t="s">
        <v>8231</v>
      </c>
      <c r="D444" s="3">
        <v>102072</v>
      </c>
      <c r="E444" s="11">
        <v>45992</v>
      </c>
      <c r="F444" s="11">
        <v>46356</v>
      </c>
      <c r="G444" s="3"/>
      <c r="H444" s="3" t="s">
        <v>73</v>
      </c>
      <c r="I444" s="3" t="s">
        <v>485</v>
      </c>
      <c r="J444" s="3">
        <v>4</v>
      </c>
      <c r="K444" s="4" t="s">
        <v>10124</v>
      </c>
      <c r="L444" s="4" t="s">
        <v>10125</v>
      </c>
      <c r="M444" s="4" t="s">
        <v>10126</v>
      </c>
      <c r="P444" s="4" t="s">
        <v>10127</v>
      </c>
      <c r="Q444" s="35" t="s">
        <v>10128</v>
      </c>
      <c r="R444" s="4" t="s">
        <v>10129</v>
      </c>
      <c r="S444" s="4" t="s">
        <v>1250</v>
      </c>
      <c r="T444" s="1">
        <v>99705</v>
      </c>
      <c r="U444" s="4" t="s">
        <v>10129</v>
      </c>
      <c r="V444" s="4" t="s">
        <v>1250</v>
      </c>
      <c r="W444" s="1">
        <v>99705</v>
      </c>
      <c r="X444" s="3" t="s">
        <v>91</v>
      </c>
      <c r="Y444" s="3" t="s">
        <v>91</v>
      </c>
    </row>
    <row r="445" spans="1:25">
      <c r="A445" s="1" t="s">
        <v>10130</v>
      </c>
      <c r="B445" s="2">
        <v>43377</v>
      </c>
      <c r="C445" s="9" t="s">
        <v>8366</v>
      </c>
      <c r="D445" s="3">
        <v>101302</v>
      </c>
      <c r="E445" s="2">
        <v>45889</v>
      </c>
      <c r="F445" s="2">
        <v>46538</v>
      </c>
      <c r="G445" s="5"/>
      <c r="H445" s="3" t="s">
        <v>93</v>
      </c>
      <c r="I445" s="3" t="s">
        <v>94</v>
      </c>
      <c r="J445" s="3">
        <v>5</v>
      </c>
      <c r="K445" s="4" t="s">
        <v>10131</v>
      </c>
      <c r="L445" s="4" t="s">
        <v>8241</v>
      </c>
      <c r="M445" s="4" t="s">
        <v>10132</v>
      </c>
      <c r="Q445" s="4" t="s">
        <v>10133</v>
      </c>
      <c r="R445" s="4" t="s">
        <v>10134</v>
      </c>
      <c r="S445" s="4" t="s">
        <v>87</v>
      </c>
      <c r="T445" s="1">
        <v>99508</v>
      </c>
      <c r="U445" s="4" t="s">
        <v>10135</v>
      </c>
      <c r="V445" s="4" t="s">
        <v>87</v>
      </c>
      <c r="W445" s="1">
        <v>99508</v>
      </c>
      <c r="X445" s="3" t="s">
        <v>91</v>
      </c>
      <c r="Y445" s="3" t="s">
        <v>91</v>
      </c>
    </row>
    <row r="446" spans="1:25">
      <c r="A446" s="1" t="s">
        <v>10136</v>
      </c>
      <c r="B446" s="2">
        <v>44012</v>
      </c>
      <c r="C446" s="9" t="s">
        <v>8231</v>
      </c>
      <c r="D446" s="3">
        <v>101399</v>
      </c>
      <c r="E446" s="2">
        <v>45626</v>
      </c>
      <c r="F446" s="2">
        <v>46203</v>
      </c>
      <c r="G446" s="3"/>
      <c r="H446" s="3" t="s">
        <v>93</v>
      </c>
      <c r="I446" s="3" t="s">
        <v>94</v>
      </c>
      <c r="J446" s="3">
        <v>10</v>
      </c>
      <c r="K446" s="4" t="s">
        <v>10137</v>
      </c>
      <c r="L446" s="4" t="s">
        <v>10138</v>
      </c>
      <c r="M446" s="4" t="s">
        <v>435</v>
      </c>
      <c r="P446" s="4" t="s">
        <v>10139</v>
      </c>
      <c r="Q446" s="9" t="s">
        <v>10140</v>
      </c>
      <c r="R446" s="4" t="s">
        <v>10141</v>
      </c>
      <c r="S446" s="4" t="s">
        <v>10142</v>
      </c>
      <c r="T446" s="1" t="s">
        <v>10143</v>
      </c>
      <c r="U446" s="4" t="s">
        <v>10144</v>
      </c>
      <c r="V446" s="4" t="s">
        <v>10142</v>
      </c>
      <c r="W446" s="1" t="s">
        <v>10143</v>
      </c>
      <c r="X446" s="3" t="s">
        <v>90</v>
      </c>
      <c r="Y446" s="3" t="s">
        <v>90</v>
      </c>
    </row>
    <row r="447" spans="1:25">
      <c r="A447" s="1" t="s">
        <v>10145</v>
      </c>
      <c r="B447" s="2">
        <v>38981</v>
      </c>
      <c r="C447" s="9" t="s">
        <v>5334</v>
      </c>
      <c r="D447" s="3">
        <v>100549</v>
      </c>
      <c r="E447" s="2">
        <v>45383</v>
      </c>
      <c r="F447" s="2">
        <v>46112</v>
      </c>
      <c r="G447" s="3"/>
      <c r="H447" s="3" t="s">
        <v>93</v>
      </c>
      <c r="I447" s="3" t="s">
        <v>485</v>
      </c>
      <c r="J447" s="3">
        <v>5</v>
      </c>
      <c r="K447" s="4" t="s">
        <v>10146</v>
      </c>
      <c r="L447" s="4" t="s">
        <v>3457</v>
      </c>
      <c r="M447" s="4" t="s">
        <v>3458</v>
      </c>
      <c r="P447" s="4" t="s">
        <v>10147</v>
      </c>
      <c r="Q447" s="4" t="s">
        <v>10148</v>
      </c>
      <c r="R447" s="4" t="s">
        <v>10149</v>
      </c>
      <c r="S447" s="4" t="s">
        <v>87</v>
      </c>
      <c r="T447" s="1" t="s">
        <v>385</v>
      </c>
      <c r="U447" s="4" t="s">
        <v>10149</v>
      </c>
      <c r="V447" s="4" t="s">
        <v>87</v>
      </c>
      <c r="W447" s="1" t="s">
        <v>385</v>
      </c>
      <c r="X447" s="3" t="s">
        <v>91</v>
      </c>
      <c r="Y447" s="3" t="s">
        <v>91</v>
      </c>
    </row>
    <row r="448" spans="1:25">
      <c r="A448" s="1" t="s">
        <v>9981</v>
      </c>
      <c r="B448" s="2">
        <v>45202</v>
      </c>
      <c r="C448" s="9" t="s">
        <v>3850</v>
      </c>
      <c r="D448" s="3">
        <v>101573</v>
      </c>
      <c r="E448" s="2">
        <v>45566</v>
      </c>
      <c r="F448" s="2">
        <v>46295</v>
      </c>
      <c r="G448" s="3"/>
      <c r="H448" s="3" t="s">
        <v>93</v>
      </c>
      <c r="I448" s="3" t="s">
        <v>74</v>
      </c>
      <c r="J448" s="3">
        <v>2</v>
      </c>
      <c r="K448" s="4" t="s">
        <v>9982</v>
      </c>
      <c r="L448" s="4" t="s">
        <v>9983</v>
      </c>
      <c r="M448" s="4" t="s">
        <v>403</v>
      </c>
      <c r="P448" s="4" t="s">
        <v>9984</v>
      </c>
      <c r="Q448" s="27" t="s">
        <v>9985</v>
      </c>
      <c r="R448" s="4" t="s">
        <v>9986</v>
      </c>
      <c r="S448" s="4" t="s">
        <v>87</v>
      </c>
      <c r="T448" s="1" t="s">
        <v>154</v>
      </c>
      <c r="U448" s="4" t="s">
        <v>9986</v>
      </c>
      <c r="V448" s="4" t="s">
        <v>87</v>
      </c>
      <c r="W448" s="1" t="s">
        <v>154</v>
      </c>
      <c r="X448" s="3" t="s">
        <v>91</v>
      </c>
      <c r="Y448" s="3" t="s">
        <v>91</v>
      </c>
    </row>
    <row r="449" spans="1:25">
      <c r="A449" s="1" t="s">
        <v>11409</v>
      </c>
      <c r="B449" s="2">
        <v>43252</v>
      </c>
      <c r="C449" s="9" t="s">
        <v>3850</v>
      </c>
      <c r="D449" s="3">
        <v>101277</v>
      </c>
      <c r="E449" s="2">
        <v>45809</v>
      </c>
      <c r="F449" s="2">
        <v>46538</v>
      </c>
      <c r="G449" s="3"/>
      <c r="H449" s="3" t="s">
        <v>93</v>
      </c>
      <c r="I449" s="3" t="s">
        <v>74</v>
      </c>
      <c r="J449" s="3">
        <v>4</v>
      </c>
      <c r="K449" s="4" t="s">
        <v>11409</v>
      </c>
      <c r="L449" s="4" t="s">
        <v>5620</v>
      </c>
      <c r="M449" s="4" t="s">
        <v>11410</v>
      </c>
      <c r="N449" s="4" t="s">
        <v>11411</v>
      </c>
      <c r="O449" s="4" t="s">
        <v>11412</v>
      </c>
      <c r="P449" s="4" t="s">
        <v>11413</v>
      </c>
      <c r="Q449" s="4" t="s">
        <v>11414</v>
      </c>
      <c r="R449" s="4" t="s">
        <v>11415</v>
      </c>
      <c r="S449" s="4" t="s">
        <v>87</v>
      </c>
      <c r="T449" s="1" t="s">
        <v>385</v>
      </c>
      <c r="U449" s="4" t="s">
        <v>11415</v>
      </c>
      <c r="V449" s="4" t="s">
        <v>87</v>
      </c>
      <c r="W449" s="1" t="s">
        <v>385</v>
      </c>
      <c r="X449" s="3" t="s">
        <v>91</v>
      </c>
      <c r="Y449" s="3" t="s">
        <v>91</v>
      </c>
    </row>
    <row r="450" spans="1:25">
      <c r="A450" s="1" t="s">
        <v>10160</v>
      </c>
      <c r="B450" s="2">
        <v>43349</v>
      </c>
      <c r="C450" t="s">
        <v>8336</v>
      </c>
      <c r="D450" s="3">
        <v>101294</v>
      </c>
      <c r="E450" s="2">
        <v>45352</v>
      </c>
      <c r="F450" s="2">
        <v>46081</v>
      </c>
      <c r="G450" s="3"/>
      <c r="H450" s="3" t="s">
        <v>93</v>
      </c>
      <c r="I450" s="3" t="s">
        <v>74</v>
      </c>
      <c r="J450" s="3">
        <v>4</v>
      </c>
      <c r="K450" s="4" t="s">
        <v>10160</v>
      </c>
      <c r="L450" s="4" t="s">
        <v>10161</v>
      </c>
      <c r="M450" s="4" t="s">
        <v>1090</v>
      </c>
      <c r="P450" s="4" t="s">
        <v>10162</v>
      </c>
      <c r="Q450" s="4" t="s">
        <v>10163</v>
      </c>
      <c r="R450" s="4" t="s">
        <v>10164</v>
      </c>
      <c r="S450" s="4" t="s">
        <v>87</v>
      </c>
      <c r="T450" s="1" t="s">
        <v>140</v>
      </c>
      <c r="U450" s="4" t="s">
        <v>10164</v>
      </c>
      <c r="V450" s="4" t="s">
        <v>87</v>
      </c>
      <c r="W450" s="1" t="s">
        <v>140</v>
      </c>
      <c r="X450" s="3" t="s">
        <v>91</v>
      </c>
      <c r="Y450" s="3" t="s">
        <v>91</v>
      </c>
    </row>
    <row r="451" spans="1:25">
      <c r="A451" s="1" t="s">
        <v>10165</v>
      </c>
      <c r="B451" s="2">
        <v>41470</v>
      </c>
      <c r="C451" s="9" t="s">
        <v>6574</v>
      </c>
      <c r="D451" s="3">
        <v>101009</v>
      </c>
      <c r="E451" s="2">
        <v>45474</v>
      </c>
      <c r="F451" s="2">
        <v>46203</v>
      </c>
      <c r="G451" s="3"/>
      <c r="H451" s="3" t="s">
        <v>93</v>
      </c>
      <c r="I451" s="3" t="s">
        <v>74</v>
      </c>
      <c r="J451" s="3">
        <v>2</v>
      </c>
      <c r="K451" s="4" t="s">
        <v>10166</v>
      </c>
      <c r="L451" s="4" t="s">
        <v>1624</v>
      </c>
      <c r="M451" s="4" t="s">
        <v>10167</v>
      </c>
      <c r="P451" s="4" t="s">
        <v>10168</v>
      </c>
      <c r="Q451" s="4" t="s">
        <v>10169</v>
      </c>
      <c r="R451" s="4" t="s">
        <v>10170</v>
      </c>
      <c r="S451" s="4" t="s">
        <v>87</v>
      </c>
      <c r="T451" s="1" t="s">
        <v>154</v>
      </c>
      <c r="U451" s="4" t="s">
        <v>10170</v>
      </c>
      <c r="V451" s="4" t="s">
        <v>87</v>
      </c>
      <c r="W451" s="1" t="s">
        <v>154</v>
      </c>
      <c r="X451" s="3" t="s">
        <v>91</v>
      </c>
      <c r="Y451" s="3" t="s">
        <v>91</v>
      </c>
    </row>
    <row r="452" spans="1:25">
      <c r="A452" s="1" t="s">
        <v>10171</v>
      </c>
      <c r="B452" s="11">
        <v>45798</v>
      </c>
      <c r="C452" s="9" t="s">
        <v>2762</v>
      </c>
      <c r="D452" s="3">
        <v>102032</v>
      </c>
      <c r="E452" s="11">
        <v>45798</v>
      </c>
      <c r="F452" s="11">
        <v>46173</v>
      </c>
      <c r="G452" s="3"/>
      <c r="H452" s="3" t="s">
        <v>73</v>
      </c>
      <c r="I452" s="3" t="s">
        <v>94</v>
      </c>
      <c r="J452" s="3">
        <v>5</v>
      </c>
      <c r="K452" s="4" t="s">
        <v>10172</v>
      </c>
      <c r="L452" s="4" t="s">
        <v>10173</v>
      </c>
      <c r="M452" s="4" t="s">
        <v>10174</v>
      </c>
      <c r="Q452" s="9" t="s">
        <v>10175</v>
      </c>
      <c r="R452" s="4" t="s">
        <v>10176</v>
      </c>
      <c r="S452" s="4" t="s">
        <v>87</v>
      </c>
      <c r="T452" s="1">
        <v>99518</v>
      </c>
      <c r="U452" s="4" t="s">
        <v>10176</v>
      </c>
      <c r="V452" s="4" t="s">
        <v>87</v>
      </c>
      <c r="W452" s="1">
        <v>99518</v>
      </c>
      <c r="X452" s="3" t="s">
        <v>91</v>
      </c>
      <c r="Y452" s="3" t="s">
        <v>91</v>
      </c>
    </row>
    <row r="453" spans="1:25">
      <c r="A453" s="1" t="s">
        <v>10177</v>
      </c>
      <c r="B453" s="2">
        <v>45364</v>
      </c>
      <c r="C453" t="s">
        <v>8366</v>
      </c>
      <c r="D453" s="3">
        <v>101957</v>
      </c>
      <c r="E453" s="2">
        <v>45890</v>
      </c>
      <c r="F453" s="2">
        <v>46446</v>
      </c>
      <c r="G453" s="3"/>
      <c r="H453" s="3" t="s">
        <v>93</v>
      </c>
      <c r="I453" s="3" t="s">
        <v>485</v>
      </c>
      <c r="J453" s="3">
        <v>2</v>
      </c>
      <c r="K453" s="4" t="s">
        <v>10178</v>
      </c>
      <c r="L453" s="4" t="s">
        <v>10179</v>
      </c>
      <c r="M453" s="4" t="s">
        <v>8242</v>
      </c>
      <c r="P453" s="4" t="s">
        <v>10180</v>
      </c>
      <c r="Q453" s="4" t="s">
        <v>10181</v>
      </c>
      <c r="R453" s="4" t="s">
        <v>10182</v>
      </c>
      <c r="S453" s="4" t="s">
        <v>87</v>
      </c>
      <c r="T453" s="1" t="s">
        <v>10183</v>
      </c>
      <c r="U453" s="4" t="s">
        <v>10182</v>
      </c>
      <c r="V453" s="4" t="s">
        <v>87</v>
      </c>
      <c r="W453" s="1" t="s">
        <v>10183</v>
      </c>
      <c r="X453" s="3" t="s">
        <v>91</v>
      </c>
      <c r="Y453" s="3" t="s">
        <v>91</v>
      </c>
    </row>
    <row r="454" spans="1:25">
      <c r="A454" s="1" t="s">
        <v>10184</v>
      </c>
      <c r="B454" s="2">
        <v>40654</v>
      </c>
      <c r="C454" t="s">
        <v>835</v>
      </c>
      <c r="D454" s="3">
        <v>100905</v>
      </c>
      <c r="E454" s="2">
        <v>45413</v>
      </c>
      <c r="F454" s="2">
        <v>46142</v>
      </c>
      <c r="G454" s="3"/>
      <c r="H454" s="3" t="s">
        <v>93</v>
      </c>
      <c r="I454" s="3" t="s">
        <v>94</v>
      </c>
      <c r="J454" s="3">
        <v>5</v>
      </c>
      <c r="K454" s="4" t="s">
        <v>4475</v>
      </c>
      <c r="L454" s="4" t="s">
        <v>4476</v>
      </c>
      <c r="M454" s="4" t="s">
        <v>3865</v>
      </c>
      <c r="P454" s="4" t="s">
        <v>8162</v>
      </c>
      <c r="Q454" s="4" t="s">
        <v>4481</v>
      </c>
      <c r="R454" s="4" t="s">
        <v>10185</v>
      </c>
      <c r="S454" s="4" t="s">
        <v>87</v>
      </c>
      <c r="T454" s="1" t="s">
        <v>474</v>
      </c>
      <c r="U454" s="4" t="s">
        <v>10185</v>
      </c>
      <c r="V454" s="4" t="s">
        <v>87</v>
      </c>
      <c r="W454" s="1" t="s">
        <v>474</v>
      </c>
      <c r="X454" s="3" t="s">
        <v>91</v>
      </c>
      <c r="Y454" s="3" t="s">
        <v>91</v>
      </c>
    </row>
    <row r="455" spans="1:25">
      <c r="A455" s="1" t="s">
        <v>10186</v>
      </c>
      <c r="B455" s="11">
        <v>45891</v>
      </c>
      <c r="C455" s="9" t="s">
        <v>835</v>
      </c>
      <c r="D455" s="3">
        <v>102061</v>
      </c>
      <c r="E455" s="11">
        <v>45891</v>
      </c>
      <c r="F455" s="11">
        <v>46234</v>
      </c>
      <c r="G455" s="3"/>
      <c r="H455" s="3" t="s">
        <v>73</v>
      </c>
      <c r="I455" s="3" t="s">
        <v>94</v>
      </c>
      <c r="J455" s="3">
        <v>5</v>
      </c>
      <c r="K455" s="4" t="s">
        <v>10187</v>
      </c>
      <c r="L455" s="4" t="s">
        <v>10188</v>
      </c>
      <c r="M455" s="4" t="s">
        <v>10189</v>
      </c>
      <c r="P455" s="4" t="s">
        <v>10190</v>
      </c>
      <c r="Q455" s="35" t="s">
        <v>10191</v>
      </c>
      <c r="R455" s="4" t="s">
        <v>10192</v>
      </c>
      <c r="S455" s="4" t="s">
        <v>84</v>
      </c>
      <c r="T455" s="1">
        <v>99577</v>
      </c>
      <c r="U455" s="4" t="s">
        <v>10192</v>
      </c>
      <c r="V455" s="4" t="s">
        <v>84</v>
      </c>
      <c r="W455" s="1">
        <v>99577</v>
      </c>
      <c r="X455" s="3" t="s">
        <v>91</v>
      </c>
      <c r="Y455" s="3" t="s">
        <v>91</v>
      </c>
    </row>
    <row r="456" spans="1:25">
      <c r="A456" s="1" t="s">
        <v>10193</v>
      </c>
      <c r="B456" s="2">
        <v>40969</v>
      </c>
      <c r="C456" s="9" t="s">
        <v>8366</v>
      </c>
      <c r="D456" s="3">
        <v>100949</v>
      </c>
      <c r="E456" s="2">
        <v>45679</v>
      </c>
      <c r="F456" s="2">
        <v>46387</v>
      </c>
      <c r="G456" s="2"/>
      <c r="H456" s="3" t="s">
        <v>93</v>
      </c>
      <c r="I456" s="3" t="s">
        <v>94</v>
      </c>
      <c r="J456" s="3">
        <v>2</v>
      </c>
      <c r="K456" s="4" t="s">
        <v>10194</v>
      </c>
      <c r="L456" s="4" t="s">
        <v>10195</v>
      </c>
      <c r="M456" s="4" t="s">
        <v>9310</v>
      </c>
      <c r="P456" s="4" t="s">
        <v>10196</v>
      </c>
      <c r="Q456" s="4" t="s">
        <v>10197</v>
      </c>
      <c r="R456" s="4" t="s">
        <v>10198</v>
      </c>
      <c r="S456" s="4" t="s">
        <v>87</v>
      </c>
      <c r="T456" s="1" t="s">
        <v>126</v>
      </c>
      <c r="U456" s="4" t="s">
        <v>10198</v>
      </c>
      <c r="V456" s="4" t="s">
        <v>87</v>
      </c>
      <c r="W456" s="1" t="s">
        <v>126</v>
      </c>
      <c r="X456" s="3" t="s">
        <v>91</v>
      </c>
      <c r="Y456" s="3" t="s">
        <v>91</v>
      </c>
    </row>
    <row r="457" spans="1:25">
      <c r="A457" s="1" t="s">
        <v>10199</v>
      </c>
      <c r="B457" s="2">
        <v>38736</v>
      </c>
      <c r="C457" s="9" t="s">
        <v>8366</v>
      </c>
      <c r="D457" s="3">
        <v>100486</v>
      </c>
      <c r="E457" s="2">
        <v>45597</v>
      </c>
      <c r="F457" s="2">
        <v>46326</v>
      </c>
      <c r="G457" s="3"/>
      <c r="H457" s="3" t="s">
        <v>93</v>
      </c>
      <c r="I457" s="3" t="s">
        <v>94</v>
      </c>
      <c r="J457" s="3">
        <v>5</v>
      </c>
      <c r="K457" s="4" t="s">
        <v>10194</v>
      </c>
      <c r="L457" s="4" t="s">
        <v>10195</v>
      </c>
      <c r="M457" s="4" t="s">
        <v>9310</v>
      </c>
      <c r="P457" s="4" t="s">
        <v>10196</v>
      </c>
      <c r="Q457" s="9" t="s">
        <v>10197</v>
      </c>
      <c r="R457" s="4" t="s">
        <v>10200</v>
      </c>
      <c r="S457" s="4" t="s">
        <v>87</v>
      </c>
      <c r="T457" s="1" t="s">
        <v>126</v>
      </c>
      <c r="U457" s="4" t="s">
        <v>10200</v>
      </c>
      <c r="V457" s="4" t="s">
        <v>87</v>
      </c>
      <c r="W457" s="1" t="s">
        <v>126</v>
      </c>
      <c r="X457" s="3" t="s">
        <v>91</v>
      </c>
      <c r="Y457" s="3" t="s">
        <v>91</v>
      </c>
    </row>
    <row r="458" spans="1:25">
      <c r="A458" s="1" t="s">
        <v>11645</v>
      </c>
      <c r="B458" s="2">
        <v>39706</v>
      </c>
      <c r="C458" s="9" t="s">
        <v>3850</v>
      </c>
      <c r="D458" s="3">
        <v>100716</v>
      </c>
      <c r="E458" s="2">
        <v>45931</v>
      </c>
      <c r="F458" s="2">
        <v>46660</v>
      </c>
      <c r="G458" s="3"/>
      <c r="H458" s="3" t="s">
        <v>93</v>
      </c>
      <c r="I458" s="3" t="s">
        <v>74</v>
      </c>
      <c r="J458" s="3">
        <v>1</v>
      </c>
      <c r="K458" s="4" t="s">
        <v>2031</v>
      </c>
      <c r="L458" s="4" t="s">
        <v>1794</v>
      </c>
      <c r="M458" s="4" t="s">
        <v>11646</v>
      </c>
      <c r="N458" s="4" t="s">
        <v>11648</v>
      </c>
      <c r="O458" s="4" t="s">
        <v>11647</v>
      </c>
      <c r="P458" s="4" t="s">
        <v>11649</v>
      </c>
      <c r="Q458" s="9" t="s">
        <v>11650</v>
      </c>
      <c r="R458" s="4" t="s">
        <v>11651</v>
      </c>
      <c r="S458" s="4" t="s">
        <v>1385</v>
      </c>
      <c r="T458" s="1" t="s">
        <v>1386</v>
      </c>
      <c r="U458" s="4" t="s">
        <v>2038</v>
      </c>
      <c r="V458" s="4" t="s">
        <v>1385</v>
      </c>
      <c r="W458" s="1" t="s">
        <v>1386</v>
      </c>
      <c r="X458" s="3" t="s">
        <v>91</v>
      </c>
      <c r="Y458" s="3" t="s">
        <v>91</v>
      </c>
    </row>
    <row r="459" spans="1:25">
      <c r="A459" s="1" t="s">
        <v>10208</v>
      </c>
      <c r="B459" s="2">
        <v>44456</v>
      </c>
      <c r="C459" s="9" t="s">
        <v>8336</v>
      </c>
      <c r="D459" s="3">
        <v>101463</v>
      </c>
      <c r="E459" s="2">
        <v>45566</v>
      </c>
      <c r="F459" s="2">
        <v>46295</v>
      </c>
      <c r="G459" s="3"/>
      <c r="H459" s="3" t="s">
        <v>93</v>
      </c>
      <c r="I459" s="3" t="s">
        <v>74</v>
      </c>
      <c r="J459" s="3">
        <v>1</v>
      </c>
      <c r="K459" s="4" t="s">
        <v>10209</v>
      </c>
      <c r="L459" s="4" t="s">
        <v>4467</v>
      </c>
      <c r="M459" s="4" t="s">
        <v>288</v>
      </c>
      <c r="P459" s="4" t="s">
        <v>10210</v>
      </c>
      <c r="Q459" s="4" t="s">
        <v>10211</v>
      </c>
      <c r="R459" s="4" t="s">
        <v>10212</v>
      </c>
      <c r="S459" s="4" t="s">
        <v>87</v>
      </c>
      <c r="T459" s="1" t="s">
        <v>138</v>
      </c>
      <c r="U459" s="4" t="s">
        <v>10212</v>
      </c>
      <c r="V459" s="4" t="s">
        <v>87</v>
      </c>
      <c r="W459" s="1" t="s">
        <v>138</v>
      </c>
      <c r="X459" s="3" t="s">
        <v>91</v>
      </c>
      <c r="Y459" s="3" t="s">
        <v>91</v>
      </c>
    </row>
    <row r="460" spans="1:25">
      <c r="A460" s="1" t="s">
        <v>10213</v>
      </c>
      <c r="B460" s="2">
        <v>35234</v>
      </c>
      <c r="C460" s="9" t="s">
        <v>8231</v>
      </c>
      <c r="D460" s="3">
        <v>100030</v>
      </c>
      <c r="E460" s="2">
        <v>45444</v>
      </c>
      <c r="F460" s="2">
        <v>46173</v>
      </c>
      <c r="G460" s="3"/>
      <c r="H460" s="3" t="s">
        <v>93</v>
      </c>
      <c r="I460" s="3" t="s">
        <v>74</v>
      </c>
      <c r="J460" s="3">
        <v>5</v>
      </c>
      <c r="K460" s="4" t="s">
        <v>3978</v>
      </c>
      <c r="L460" s="4" t="s">
        <v>3979</v>
      </c>
      <c r="M460" s="4" t="s">
        <v>3980</v>
      </c>
      <c r="N460" s="4" t="s">
        <v>8114</v>
      </c>
      <c r="O460" s="4" t="s">
        <v>1132</v>
      </c>
      <c r="P460" s="4" t="s">
        <v>3985</v>
      </c>
      <c r="Q460" s="4" t="s">
        <v>9038</v>
      </c>
      <c r="R460" s="4" t="s">
        <v>10214</v>
      </c>
      <c r="S460" s="4" t="s">
        <v>87</v>
      </c>
      <c r="T460" s="1" t="s">
        <v>474</v>
      </c>
      <c r="U460" s="4" t="s">
        <v>3988</v>
      </c>
      <c r="V460" s="4" t="s">
        <v>87</v>
      </c>
      <c r="W460" s="1" t="s">
        <v>140</v>
      </c>
      <c r="X460" s="3" t="s">
        <v>90</v>
      </c>
      <c r="Y460" s="3" t="s">
        <v>91</v>
      </c>
    </row>
    <row r="461" spans="1:25">
      <c r="A461" s="1" t="s">
        <v>10215</v>
      </c>
      <c r="B461" s="2">
        <v>43087</v>
      </c>
      <c r="C461" s="9" t="s">
        <v>2762</v>
      </c>
      <c r="D461" s="3">
        <v>101248</v>
      </c>
      <c r="E461" s="2">
        <v>45658</v>
      </c>
      <c r="F461" s="2">
        <v>46387</v>
      </c>
      <c r="G461" s="3"/>
      <c r="H461" s="3" t="s">
        <v>93</v>
      </c>
      <c r="I461" s="3" t="s">
        <v>74</v>
      </c>
      <c r="J461" s="3">
        <v>5</v>
      </c>
      <c r="K461" s="4" t="s">
        <v>10216</v>
      </c>
      <c r="L461" s="4" t="s">
        <v>9357</v>
      </c>
      <c r="M461" s="4" t="s">
        <v>9358</v>
      </c>
      <c r="P461" s="4" t="s">
        <v>10217</v>
      </c>
      <c r="Q461" s="4" t="s">
        <v>10218</v>
      </c>
      <c r="R461" s="4" t="s">
        <v>10219</v>
      </c>
      <c r="S461" s="4" t="s">
        <v>87</v>
      </c>
      <c r="T461" s="1" t="s">
        <v>126</v>
      </c>
      <c r="U461" s="4" t="s">
        <v>10219</v>
      </c>
      <c r="V461" s="4" t="s">
        <v>87</v>
      </c>
      <c r="W461" s="1" t="s">
        <v>126</v>
      </c>
      <c r="X461" s="3" t="s">
        <v>91</v>
      </c>
      <c r="Y461" s="3" t="s">
        <v>91</v>
      </c>
    </row>
    <row r="462" spans="1:25">
      <c r="A462" s="74" t="s">
        <v>10220</v>
      </c>
      <c r="B462" s="2">
        <v>44907</v>
      </c>
      <c r="C462" s="9" t="s">
        <v>2762</v>
      </c>
      <c r="D462" s="3">
        <v>101517</v>
      </c>
      <c r="E462" s="2">
        <v>45261</v>
      </c>
      <c r="F462" s="2">
        <v>45991</v>
      </c>
      <c r="G462" s="3"/>
      <c r="H462" s="3" t="s">
        <v>93</v>
      </c>
      <c r="I462" s="3" t="s">
        <v>74</v>
      </c>
      <c r="J462" s="3">
        <v>5</v>
      </c>
      <c r="K462" s="4" t="s">
        <v>10216</v>
      </c>
      <c r="L462" s="4" t="s">
        <v>9357</v>
      </c>
      <c r="M462" s="4" t="s">
        <v>9358</v>
      </c>
      <c r="P462" s="4" t="s">
        <v>10217</v>
      </c>
      <c r="Q462" s="4" t="s">
        <v>10218</v>
      </c>
      <c r="R462" s="4" t="s">
        <v>7422</v>
      </c>
      <c r="S462" s="4" t="s">
        <v>87</v>
      </c>
      <c r="T462" s="1" t="s">
        <v>126</v>
      </c>
      <c r="U462" s="4" t="s">
        <v>7422</v>
      </c>
      <c r="V462" s="4" t="s">
        <v>87</v>
      </c>
      <c r="W462" s="1" t="s">
        <v>126</v>
      </c>
      <c r="X462" s="3" t="s">
        <v>90</v>
      </c>
      <c r="Y462" s="3" t="s">
        <v>91</v>
      </c>
    </row>
    <row r="463" spans="1:25">
      <c r="A463" s="1" t="s">
        <v>10221</v>
      </c>
      <c r="B463" s="2">
        <v>41453</v>
      </c>
      <c r="C463" s="52" t="s">
        <v>8519</v>
      </c>
      <c r="D463" s="3">
        <v>101014</v>
      </c>
      <c r="E463" s="2">
        <v>45658</v>
      </c>
      <c r="F463" s="2">
        <v>46387</v>
      </c>
      <c r="G463" s="3"/>
      <c r="H463" s="3" t="s">
        <v>93</v>
      </c>
      <c r="I463" s="3" t="s">
        <v>94</v>
      </c>
      <c r="J463" s="3">
        <v>10</v>
      </c>
      <c r="K463" s="4" t="s">
        <v>10221</v>
      </c>
      <c r="L463" s="4" t="s">
        <v>9475</v>
      </c>
      <c r="M463" s="4" t="s">
        <v>9474</v>
      </c>
      <c r="P463" s="4" t="s">
        <v>10222</v>
      </c>
      <c r="Q463" s="27" t="s">
        <v>10223</v>
      </c>
      <c r="R463" s="4" t="s">
        <v>10224</v>
      </c>
      <c r="S463" s="4" t="s">
        <v>87</v>
      </c>
      <c r="T463" s="1" t="s">
        <v>272</v>
      </c>
      <c r="U463" s="4" t="s">
        <v>10224</v>
      </c>
      <c r="V463" s="4" t="s">
        <v>87</v>
      </c>
      <c r="W463" s="1" t="s">
        <v>272</v>
      </c>
      <c r="X463" s="3" t="s">
        <v>90</v>
      </c>
      <c r="Y463" s="3" t="s">
        <v>91</v>
      </c>
    </row>
    <row r="464" spans="1:25">
      <c r="A464" s="1" t="s">
        <v>10225</v>
      </c>
      <c r="B464" s="2">
        <v>45551</v>
      </c>
      <c r="C464" s="52" t="s">
        <v>8519</v>
      </c>
      <c r="D464" s="3">
        <v>101988</v>
      </c>
      <c r="E464" s="2">
        <v>45901</v>
      </c>
      <c r="F464" s="2">
        <v>46265</v>
      </c>
      <c r="G464" s="3"/>
      <c r="H464" s="3" t="s">
        <v>73</v>
      </c>
      <c r="I464" s="3" t="s">
        <v>74</v>
      </c>
      <c r="J464" s="3">
        <v>2</v>
      </c>
      <c r="K464" s="4" t="s">
        <v>10225</v>
      </c>
      <c r="L464" s="4" t="s">
        <v>2035</v>
      </c>
      <c r="M464" s="4" t="s">
        <v>10226</v>
      </c>
      <c r="N464" s="4" t="s">
        <v>10227</v>
      </c>
      <c r="O464" s="4" t="s">
        <v>10228</v>
      </c>
      <c r="P464" s="4" t="s">
        <v>10229</v>
      </c>
      <c r="Q464" s="34" t="s">
        <v>10230</v>
      </c>
      <c r="R464" s="4" t="s">
        <v>10231</v>
      </c>
      <c r="S464" s="4" t="s">
        <v>87</v>
      </c>
      <c r="T464" s="1" t="s">
        <v>474</v>
      </c>
      <c r="U464" s="4" t="s">
        <v>10231</v>
      </c>
      <c r="V464" s="4" t="s">
        <v>87</v>
      </c>
      <c r="W464" s="1" t="s">
        <v>474</v>
      </c>
      <c r="X464" s="3" t="s">
        <v>91</v>
      </c>
      <c r="Y464" s="3" t="s">
        <v>91</v>
      </c>
    </row>
    <row r="465" spans="1:25">
      <c r="A465" s="1" t="s">
        <v>10232</v>
      </c>
      <c r="B465" s="2">
        <v>45200</v>
      </c>
      <c r="C465" s="9" t="s">
        <v>6574</v>
      </c>
      <c r="D465" s="3">
        <v>101571</v>
      </c>
      <c r="E465" s="2">
        <v>45931</v>
      </c>
      <c r="F465" s="2">
        <v>46660</v>
      </c>
      <c r="G465" s="2"/>
      <c r="H465" s="3" t="s">
        <v>93</v>
      </c>
      <c r="I465" s="3" t="s">
        <v>485</v>
      </c>
      <c r="J465" s="3">
        <v>2</v>
      </c>
      <c r="K465" s="4" t="s">
        <v>10232</v>
      </c>
      <c r="L465" s="4" t="s">
        <v>10233</v>
      </c>
      <c r="M465" s="4" t="s">
        <v>8123</v>
      </c>
      <c r="P465" s="4" t="s">
        <v>10234</v>
      </c>
      <c r="Q465" s="34" t="s">
        <v>10235</v>
      </c>
      <c r="R465" s="4" t="s">
        <v>10236</v>
      </c>
      <c r="S465" s="4" t="s">
        <v>87</v>
      </c>
      <c r="T465" s="1" t="s">
        <v>191</v>
      </c>
      <c r="U465" s="4" t="s">
        <v>10236</v>
      </c>
      <c r="V465" s="4" t="s">
        <v>87</v>
      </c>
      <c r="W465" s="1" t="s">
        <v>191</v>
      </c>
      <c r="X465" s="3" t="s">
        <v>91</v>
      </c>
      <c r="Y465" s="3" t="s">
        <v>91</v>
      </c>
    </row>
    <row r="466" spans="1:25">
      <c r="A466" s="1" t="s">
        <v>10237</v>
      </c>
      <c r="B466" s="2">
        <v>45170</v>
      </c>
      <c r="C466" s="83" t="s">
        <v>8519</v>
      </c>
      <c r="D466" s="3">
        <v>101565</v>
      </c>
      <c r="E466" s="2">
        <v>45901</v>
      </c>
      <c r="F466" s="2">
        <v>46630</v>
      </c>
      <c r="G466" s="3"/>
      <c r="H466" s="3" t="s">
        <v>73</v>
      </c>
      <c r="I466" s="3" t="s">
        <v>74</v>
      </c>
      <c r="J466" s="3">
        <v>2</v>
      </c>
      <c r="K466" s="4" t="s">
        <v>10238</v>
      </c>
      <c r="L466" s="4" t="s">
        <v>10239</v>
      </c>
      <c r="M466" s="4" t="s">
        <v>10240</v>
      </c>
      <c r="N466" s="4" t="s">
        <v>10242</v>
      </c>
      <c r="O466" s="4" t="s">
        <v>10241</v>
      </c>
      <c r="P466" s="4" t="s">
        <v>10243</v>
      </c>
      <c r="Q466" s="9" t="s">
        <v>10244</v>
      </c>
      <c r="R466" s="4" t="s">
        <v>10245</v>
      </c>
      <c r="S466" s="4" t="s">
        <v>104</v>
      </c>
      <c r="T466" s="1" t="s">
        <v>105</v>
      </c>
      <c r="U466" s="4" t="s">
        <v>10245</v>
      </c>
      <c r="V466" s="4" t="s">
        <v>104</v>
      </c>
      <c r="W466" s="1" t="s">
        <v>105</v>
      </c>
      <c r="X466" s="3" t="s">
        <v>91</v>
      </c>
      <c r="Y466" s="3" t="s">
        <v>91</v>
      </c>
    </row>
    <row r="467" spans="1:25">
      <c r="A467" s="1" t="s">
        <v>10246</v>
      </c>
      <c r="B467" s="2">
        <v>43662</v>
      </c>
      <c r="C467" s="9" t="s">
        <v>8231</v>
      </c>
      <c r="D467" s="3">
        <v>101337</v>
      </c>
      <c r="E467" s="2">
        <v>45560</v>
      </c>
      <c r="F467" s="2">
        <v>46265</v>
      </c>
      <c r="G467" s="3"/>
      <c r="H467" s="3" t="s">
        <v>93</v>
      </c>
      <c r="I467" s="3" t="s">
        <v>74</v>
      </c>
      <c r="J467" s="3">
        <v>5</v>
      </c>
      <c r="K467" s="4" t="s">
        <v>10247</v>
      </c>
      <c r="L467" s="4" t="s">
        <v>10248</v>
      </c>
      <c r="M467" s="4" t="s">
        <v>3206</v>
      </c>
      <c r="P467" s="4" t="s">
        <v>10249</v>
      </c>
      <c r="Q467" s="4" t="s">
        <v>10250</v>
      </c>
      <c r="R467" s="4" t="s">
        <v>10251</v>
      </c>
      <c r="S467" s="4" t="s">
        <v>1250</v>
      </c>
      <c r="T467" s="1" t="s">
        <v>1251</v>
      </c>
      <c r="U467" s="4" t="s">
        <v>10251</v>
      </c>
      <c r="V467" s="4" t="s">
        <v>1250</v>
      </c>
      <c r="W467" s="1" t="s">
        <v>1251</v>
      </c>
      <c r="X467" s="3" t="s">
        <v>91</v>
      </c>
      <c r="Y467" s="3" t="s">
        <v>91</v>
      </c>
    </row>
    <row r="468" spans="1:25">
      <c r="A468" s="1" t="s">
        <v>10252</v>
      </c>
      <c r="B468" s="2">
        <v>42531</v>
      </c>
      <c r="C468" s="9" t="s">
        <v>8128</v>
      </c>
      <c r="D468" s="3">
        <v>101158</v>
      </c>
      <c r="E468" s="2">
        <v>45839</v>
      </c>
      <c r="F468" s="2">
        <v>46568</v>
      </c>
      <c r="G468" s="3"/>
      <c r="H468" s="3" t="s">
        <v>93</v>
      </c>
      <c r="I468" s="3" t="s">
        <v>94</v>
      </c>
      <c r="J468" s="3">
        <v>10</v>
      </c>
      <c r="K468" s="4" t="s">
        <v>10253</v>
      </c>
      <c r="L468" s="4" t="s">
        <v>10254</v>
      </c>
      <c r="M468" s="4" t="s">
        <v>10255</v>
      </c>
      <c r="P468" s="4" t="s">
        <v>10256</v>
      </c>
      <c r="Q468" s="9" t="s">
        <v>10257</v>
      </c>
      <c r="R468" s="4" t="s">
        <v>10258</v>
      </c>
      <c r="S468" s="4" t="s">
        <v>238</v>
      </c>
      <c r="T468" s="1" t="s">
        <v>241</v>
      </c>
      <c r="U468" s="4" t="s">
        <v>10259</v>
      </c>
      <c r="V468" s="4" t="s">
        <v>238</v>
      </c>
      <c r="W468" s="1" t="s">
        <v>241</v>
      </c>
      <c r="X468" s="3" t="s">
        <v>90</v>
      </c>
      <c r="Y468" s="3" t="s">
        <v>91</v>
      </c>
    </row>
    <row r="469" spans="1:25">
      <c r="A469" s="1" t="s">
        <v>10260</v>
      </c>
      <c r="B469" s="11">
        <v>45924</v>
      </c>
      <c r="C469" s="9" t="s">
        <v>2762</v>
      </c>
      <c r="D469" s="3">
        <v>102066</v>
      </c>
      <c r="E469" s="11">
        <v>45924</v>
      </c>
      <c r="F469" s="11">
        <v>46295</v>
      </c>
      <c r="G469" s="3"/>
      <c r="H469" s="3" t="s">
        <v>73</v>
      </c>
      <c r="I469" s="3" t="s">
        <v>74</v>
      </c>
      <c r="J469" s="3">
        <v>2</v>
      </c>
      <c r="K469" s="4" t="s">
        <v>10261</v>
      </c>
      <c r="L469" s="4" t="s">
        <v>10262</v>
      </c>
      <c r="M469" s="4" t="s">
        <v>10263</v>
      </c>
      <c r="P469" s="4" t="s">
        <v>10265</v>
      </c>
      <c r="Q469" s="35" t="s">
        <v>10266</v>
      </c>
      <c r="R469" s="4" t="s">
        <v>10267</v>
      </c>
      <c r="S469" s="4" t="s">
        <v>87</v>
      </c>
      <c r="T469" s="1">
        <v>99503</v>
      </c>
      <c r="U469" s="4" t="s">
        <v>10267</v>
      </c>
      <c r="V469" s="4" t="s">
        <v>87</v>
      </c>
      <c r="W469" s="1">
        <v>99503</v>
      </c>
      <c r="X469" s="3" t="s">
        <v>91</v>
      </c>
      <c r="Y469" s="3" t="s">
        <v>91</v>
      </c>
    </row>
    <row r="470" spans="1:25">
      <c r="A470" s="1" t="s">
        <v>10268</v>
      </c>
      <c r="B470" s="2">
        <v>45707</v>
      </c>
      <c r="C470" s="9" t="s">
        <v>8128</v>
      </c>
      <c r="D470" s="3">
        <v>102008</v>
      </c>
      <c r="E470" s="2">
        <v>45707</v>
      </c>
      <c r="F470" s="2">
        <v>46053</v>
      </c>
      <c r="G470" s="3"/>
      <c r="H470" s="3" t="s">
        <v>73</v>
      </c>
      <c r="I470" s="3" t="s">
        <v>485</v>
      </c>
      <c r="J470" s="3">
        <v>2</v>
      </c>
      <c r="K470" s="4" t="s">
        <v>10269</v>
      </c>
      <c r="L470" s="4" t="s">
        <v>10270</v>
      </c>
      <c r="M470" s="4" t="s">
        <v>10271</v>
      </c>
      <c r="Q470" s="9" t="s">
        <v>10272</v>
      </c>
      <c r="R470" s="4" t="s">
        <v>10273</v>
      </c>
      <c r="S470" s="4" t="s">
        <v>84</v>
      </c>
      <c r="T470" s="1">
        <v>99577</v>
      </c>
      <c r="U470" s="4" t="s">
        <v>10273</v>
      </c>
      <c r="V470" s="4" t="s">
        <v>84</v>
      </c>
      <c r="W470" s="1">
        <v>99577</v>
      </c>
      <c r="X470" s="3" t="s">
        <v>91</v>
      </c>
      <c r="Y470" s="3" t="s">
        <v>91</v>
      </c>
    </row>
    <row r="471" spans="1:25">
      <c r="A471" s="1" t="s">
        <v>10274</v>
      </c>
      <c r="B471" s="2">
        <v>40360</v>
      </c>
      <c r="C471" t="s">
        <v>2762</v>
      </c>
      <c r="D471" s="3">
        <v>100862</v>
      </c>
      <c r="E471" s="2">
        <v>45627</v>
      </c>
      <c r="F471" s="2">
        <v>46356</v>
      </c>
      <c r="G471" s="3"/>
      <c r="H471" s="3" t="s">
        <v>93</v>
      </c>
      <c r="I471" s="3" t="s">
        <v>74</v>
      </c>
      <c r="J471" s="3">
        <v>4</v>
      </c>
      <c r="K471" s="4" t="s">
        <v>10275</v>
      </c>
      <c r="L471" s="4" t="s">
        <v>1497</v>
      </c>
      <c r="M471" s="4" t="s">
        <v>7921</v>
      </c>
      <c r="N471" s="4" t="s">
        <v>2256</v>
      </c>
      <c r="O471" s="4" t="s">
        <v>10276</v>
      </c>
      <c r="P471" s="4" t="s">
        <v>10277</v>
      </c>
      <c r="Q471" s="4" t="s">
        <v>10278</v>
      </c>
      <c r="R471" s="4" t="s">
        <v>10279</v>
      </c>
      <c r="S471" s="4" t="s">
        <v>1786</v>
      </c>
      <c r="T471" s="1" t="s">
        <v>1787</v>
      </c>
      <c r="U471" s="4" t="s">
        <v>10280</v>
      </c>
      <c r="V471" s="4" t="s">
        <v>238</v>
      </c>
      <c r="W471" s="1" t="s">
        <v>241</v>
      </c>
      <c r="X471" s="3" t="s">
        <v>91</v>
      </c>
      <c r="Y471" s="3" t="s">
        <v>91</v>
      </c>
    </row>
    <row r="472" spans="1:25">
      <c r="A472" s="1" t="s">
        <v>10281</v>
      </c>
      <c r="B472" s="2">
        <v>39799</v>
      </c>
      <c r="C472" s="9" t="s">
        <v>5334</v>
      </c>
      <c r="D472" s="3">
        <v>100727</v>
      </c>
      <c r="E472" s="2">
        <v>45444</v>
      </c>
      <c r="F472" s="2">
        <v>46173</v>
      </c>
      <c r="G472" s="3"/>
      <c r="H472" s="3" t="s">
        <v>93</v>
      </c>
      <c r="I472" s="3" t="s">
        <v>94</v>
      </c>
      <c r="J472" s="3">
        <v>5</v>
      </c>
      <c r="K472" s="4" t="s">
        <v>10282</v>
      </c>
      <c r="L472" s="4" t="s">
        <v>4753</v>
      </c>
      <c r="M472" s="4" t="s">
        <v>3446</v>
      </c>
      <c r="P472" s="4" t="s">
        <v>10283</v>
      </c>
      <c r="Q472" s="9" t="s">
        <v>10285</v>
      </c>
      <c r="R472" s="4" t="s">
        <v>10286</v>
      </c>
      <c r="S472" s="4" t="s">
        <v>87</v>
      </c>
      <c r="T472" s="1" t="s">
        <v>385</v>
      </c>
      <c r="U472" s="4" t="s">
        <v>10286</v>
      </c>
      <c r="V472" s="4" t="s">
        <v>87</v>
      </c>
      <c r="W472" s="1" t="s">
        <v>385</v>
      </c>
      <c r="X472" s="3" t="s">
        <v>91</v>
      </c>
      <c r="Y472" s="3" t="s">
        <v>91</v>
      </c>
    </row>
    <row r="473" spans="1:25">
      <c r="A473" s="1" t="s">
        <v>10287</v>
      </c>
      <c r="B473" s="2">
        <v>41030</v>
      </c>
      <c r="C473" s="9" t="s">
        <v>5334</v>
      </c>
      <c r="D473" s="3">
        <v>100951</v>
      </c>
      <c r="E473" s="2">
        <v>45778</v>
      </c>
      <c r="F473" s="2">
        <v>46507</v>
      </c>
      <c r="G473" s="3"/>
      <c r="H473" s="3" t="s">
        <v>93</v>
      </c>
      <c r="I473" s="3" t="s">
        <v>94</v>
      </c>
      <c r="J473" s="3">
        <v>5</v>
      </c>
      <c r="K473" s="4" t="s">
        <v>10282</v>
      </c>
      <c r="L473" s="4" t="s">
        <v>4753</v>
      </c>
      <c r="M473" s="4" t="s">
        <v>3446</v>
      </c>
      <c r="P473" s="4" t="s">
        <v>10284</v>
      </c>
      <c r="Q473" s="4" t="s">
        <v>10285</v>
      </c>
      <c r="R473" s="4" t="s">
        <v>1574</v>
      </c>
      <c r="S473" s="4" t="s">
        <v>87</v>
      </c>
      <c r="T473" s="1" t="s">
        <v>126</v>
      </c>
      <c r="U473" s="4" t="s">
        <v>10286</v>
      </c>
      <c r="V473" s="4" t="s">
        <v>87</v>
      </c>
      <c r="W473" s="1" t="s">
        <v>385</v>
      </c>
      <c r="X473" s="3" t="s">
        <v>91</v>
      </c>
      <c r="Y473" s="3" t="s">
        <v>91</v>
      </c>
    </row>
    <row r="474" spans="1:25">
      <c r="A474" s="1" t="s">
        <v>10288</v>
      </c>
      <c r="B474" s="2">
        <v>44186</v>
      </c>
      <c r="C474" s="9" t="s">
        <v>8366</v>
      </c>
      <c r="D474" s="3">
        <v>101428</v>
      </c>
      <c r="E474" s="2">
        <v>45693</v>
      </c>
      <c r="F474" s="2">
        <v>46356</v>
      </c>
      <c r="G474" s="2"/>
      <c r="H474" s="3" t="s">
        <v>93</v>
      </c>
      <c r="I474" s="3" t="s">
        <v>74</v>
      </c>
      <c r="J474" s="3">
        <v>5</v>
      </c>
      <c r="K474" s="4" t="s">
        <v>10289</v>
      </c>
      <c r="L474" s="4" t="s">
        <v>10290</v>
      </c>
      <c r="M474" s="4" t="s">
        <v>2764</v>
      </c>
      <c r="P474" s="4" t="s">
        <v>10291</v>
      </c>
      <c r="Q474" s="4" t="s">
        <v>10292</v>
      </c>
      <c r="R474" s="4" t="s">
        <v>10293</v>
      </c>
      <c r="S474" s="4" t="s">
        <v>87</v>
      </c>
      <c r="T474" s="1" t="s">
        <v>385</v>
      </c>
      <c r="U474" s="4" t="s">
        <v>10294</v>
      </c>
      <c r="V474" s="4" t="s">
        <v>87</v>
      </c>
      <c r="W474" s="1" t="s">
        <v>225</v>
      </c>
      <c r="X474" s="3" t="s">
        <v>90</v>
      </c>
      <c r="Y474" s="3" t="s">
        <v>91</v>
      </c>
    </row>
    <row r="475" spans="1:25">
      <c r="A475" s="1" t="s">
        <v>10295</v>
      </c>
      <c r="B475" s="2">
        <v>38714</v>
      </c>
      <c r="C475" s="9" t="s">
        <v>5334</v>
      </c>
      <c r="D475" s="3">
        <v>100487</v>
      </c>
      <c r="E475" s="2">
        <v>45839</v>
      </c>
      <c r="F475" s="2">
        <v>46568</v>
      </c>
      <c r="G475" s="3"/>
      <c r="H475" s="3" t="s">
        <v>93</v>
      </c>
      <c r="I475" s="3" t="s">
        <v>74</v>
      </c>
      <c r="J475" s="3">
        <v>2</v>
      </c>
      <c r="K475" s="4" t="s">
        <v>10296</v>
      </c>
      <c r="L475" s="4" t="s">
        <v>10297</v>
      </c>
      <c r="M475" s="4" t="s">
        <v>10298</v>
      </c>
      <c r="P475" s="4" t="s">
        <v>10299</v>
      </c>
      <c r="Q475" s="4" t="s">
        <v>10300</v>
      </c>
      <c r="R475" s="4" t="s">
        <v>10301</v>
      </c>
      <c r="S475" s="4" t="s">
        <v>238</v>
      </c>
      <c r="T475" s="1" t="s">
        <v>241</v>
      </c>
      <c r="U475" s="4" t="s">
        <v>10302</v>
      </c>
      <c r="V475" s="4" t="s">
        <v>238</v>
      </c>
      <c r="W475" s="1" t="s">
        <v>239</v>
      </c>
      <c r="X475" s="3" t="s">
        <v>91</v>
      </c>
      <c r="Y475" s="3" t="s">
        <v>90</v>
      </c>
    </row>
    <row r="476" spans="1:25">
      <c r="A476" s="1" t="s">
        <v>11296</v>
      </c>
      <c r="B476" s="2">
        <v>39090</v>
      </c>
      <c r="C476" s="9" t="s">
        <v>3850</v>
      </c>
      <c r="D476" s="3">
        <v>100577</v>
      </c>
      <c r="E476" s="2">
        <v>45749</v>
      </c>
      <c r="F476" s="2">
        <v>46477</v>
      </c>
      <c r="G476" s="5"/>
      <c r="H476" s="3" t="s">
        <v>93</v>
      </c>
      <c r="I476" s="3" t="s">
        <v>94</v>
      </c>
      <c r="J476" s="3">
        <v>5</v>
      </c>
      <c r="K476" s="4" t="s">
        <v>11165</v>
      </c>
      <c r="L476" s="4" t="s">
        <v>11166</v>
      </c>
      <c r="M476" s="4" t="s">
        <v>11167</v>
      </c>
      <c r="P476" s="4" t="s">
        <v>11297</v>
      </c>
      <c r="Q476" s="9" t="s">
        <v>11168</v>
      </c>
      <c r="R476" s="4" t="s">
        <v>11298</v>
      </c>
      <c r="S476" s="4" t="s">
        <v>334</v>
      </c>
      <c r="T476" s="1" t="s">
        <v>335</v>
      </c>
      <c r="U476" s="4" t="s">
        <v>11298</v>
      </c>
      <c r="V476" s="4" t="s">
        <v>334</v>
      </c>
      <c r="W476" s="1" t="s">
        <v>335</v>
      </c>
      <c r="X476" s="3" t="s">
        <v>91</v>
      </c>
      <c r="Y476" s="3" t="s">
        <v>91</v>
      </c>
    </row>
    <row r="477" spans="1:25">
      <c r="A477" s="1" t="s">
        <v>11164</v>
      </c>
      <c r="B477" s="2">
        <v>44629</v>
      </c>
      <c r="C477" s="9" t="s">
        <v>3850</v>
      </c>
      <c r="D477" s="3">
        <v>101483</v>
      </c>
      <c r="E477" s="2">
        <v>45717</v>
      </c>
      <c r="F477" s="2">
        <v>46446</v>
      </c>
      <c r="G477" s="3"/>
      <c r="H477" s="3" t="s">
        <v>93</v>
      </c>
      <c r="I477" s="3" t="s">
        <v>94</v>
      </c>
      <c r="J477" s="3">
        <v>5</v>
      </c>
      <c r="K477" s="4" t="s">
        <v>11165</v>
      </c>
      <c r="L477" s="4" t="s">
        <v>11166</v>
      </c>
      <c r="M477" s="4" t="s">
        <v>11167</v>
      </c>
      <c r="Q477" s="4" t="s">
        <v>11168</v>
      </c>
      <c r="R477" s="4" t="s">
        <v>11169</v>
      </c>
      <c r="S477" s="4" t="s">
        <v>238</v>
      </c>
      <c r="T477" s="1" t="s">
        <v>241</v>
      </c>
      <c r="U477" s="4" t="s">
        <v>11169</v>
      </c>
      <c r="V477" s="4" t="s">
        <v>238</v>
      </c>
      <c r="W477" s="1" t="s">
        <v>241</v>
      </c>
      <c r="X477" s="3" t="s">
        <v>91</v>
      </c>
      <c r="Y477" s="3" t="s">
        <v>91</v>
      </c>
    </row>
    <row r="478" spans="1:25">
      <c r="A478" s="1" t="s">
        <v>10309</v>
      </c>
      <c r="B478" s="2">
        <v>37329</v>
      </c>
      <c r="C478" t="s">
        <v>2762</v>
      </c>
      <c r="D478" s="3">
        <v>100255</v>
      </c>
      <c r="E478" s="2">
        <v>45839</v>
      </c>
      <c r="F478" s="2">
        <v>46568</v>
      </c>
      <c r="G478" s="3"/>
      <c r="H478" s="3" t="s">
        <v>93</v>
      </c>
      <c r="I478" s="3" t="s">
        <v>485</v>
      </c>
      <c r="J478" s="3">
        <v>5</v>
      </c>
      <c r="K478" s="4" t="s">
        <v>10310</v>
      </c>
      <c r="L478" s="4" t="s">
        <v>4072</v>
      </c>
      <c r="M478" s="4" t="s">
        <v>3446</v>
      </c>
      <c r="P478" s="4" t="s">
        <v>10311</v>
      </c>
      <c r="Q478" s="27" t="s">
        <v>10312</v>
      </c>
      <c r="R478" s="4" t="s">
        <v>10313</v>
      </c>
      <c r="S478" s="4" t="s">
        <v>87</v>
      </c>
      <c r="T478" s="1" t="s">
        <v>154</v>
      </c>
      <c r="U478" s="4" t="s">
        <v>10313</v>
      </c>
      <c r="V478" s="4" t="s">
        <v>87</v>
      </c>
      <c r="W478" s="1" t="s">
        <v>154</v>
      </c>
      <c r="X478" s="3" t="s">
        <v>91</v>
      </c>
      <c r="Y478" s="3" t="s">
        <v>91</v>
      </c>
    </row>
    <row r="479" spans="1:25">
      <c r="A479" s="1" t="s">
        <v>10314</v>
      </c>
      <c r="B479" s="2">
        <v>36922</v>
      </c>
      <c r="C479" s="9" t="s">
        <v>8336</v>
      </c>
      <c r="D479" s="3">
        <v>100204</v>
      </c>
      <c r="E479" s="2">
        <v>45474</v>
      </c>
      <c r="F479" s="2">
        <v>46203</v>
      </c>
      <c r="G479" s="3"/>
      <c r="H479" s="3" t="s">
        <v>93</v>
      </c>
      <c r="I479" s="3" t="s">
        <v>74</v>
      </c>
      <c r="J479" s="3">
        <v>1</v>
      </c>
      <c r="K479" s="4" t="s">
        <v>10315</v>
      </c>
      <c r="L479" s="4" t="s">
        <v>10316</v>
      </c>
      <c r="M479" s="4" t="s">
        <v>10317</v>
      </c>
      <c r="Q479" s="4" t="s">
        <v>10318</v>
      </c>
      <c r="R479" s="4" t="s">
        <v>10319</v>
      </c>
      <c r="S479" s="4" t="s">
        <v>10320</v>
      </c>
      <c r="T479" s="1" t="s">
        <v>10321</v>
      </c>
      <c r="U479" s="4" t="s">
        <v>10319</v>
      </c>
      <c r="V479" s="4" t="s">
        <v>10320</v>
      </c>
      <c r="W479" s="1" t="s">
        <v>10321</v>
      </c>
      <c r="X479" s="3" t="s">
        <v>91</v>
      </c>
      <c r="Y479" s="3" t="s">
        <v>91</v>
      </c>
    </row>
    <row r="480" spans="1:25">
      <c r="A480" s="1" t="s">
        <v>10322</v>
      </c>
      <c r="B480" s="2">
        <v>39329</v>
      </c>
      <c r="C480" s="9" t="s">
        <v>8336</v>
      </c>
      <c r="D480" s="3">
        <v>100636</v>
      </c>
      <c r="E480" s="2">
        <v>45870</v>
      </c>
      <c r="F480" s="2">
        <v>46599</v>
      </c>
      <c r="G480" s="3"/>
      <c r="H480" s="3" t="s">
        <v>93</v>
      </c>
      <c r="I480" s="3" t="s">
        <v>74</v>
      </c>
      <c r="J480" s="3">
        <v>2</v>
      </c>
      <c r="K480" s="4" t="s">
        <v>10323</v>
      </c>
      <c r="L480" s="4" t="s">
        <v>1581</v>
      </c>
      <c r="M480" s="4" t="s">
        <v>10324</v>
      </c>
      <c r="P480" s="4" t="s">
        <v>10325</v>
      </c>
      <c r="Q480" s="4" t="s">
        <v>10326</v>
      </c>
      <c r="R480" s="4" t="s">
        <v>10327</v>
      </c>
      <c r="S480" s="4" t="s">
        <v>1544</v>
      </c>
      <c r="T480" s="1" t="s">
        <v>1545</v>
      </c>
      <c r="U480" s="4" t="s">
        <v>10327</v>
      </c>
      <c r="V480" s="4" t="s">
        <v>1544</v>
      </c>
      <c r="W480" s="1" t="s">
        <v>1545</v>
      </c>
      <c r="X480" s="3" t="s">
        <v>91</v>
      </c>
      <c r="Y480" s="3" t="s">
        <v>91</v>
      </c>
    </row>
    <row r="481" spans="1:25">
      <c r="A481" s="1" t="s">
        <v>10328</v>
      </c>
      <c r="B481" s="2">
        <v>43136</v>
      </c>
      <c r="C481" s="9" t="s">
        <v>8366</v>
      </c>
      <c r="D481" s="3">
        <v>101255</v>
      </c>
      <c r="E481" s="2">
        <v>45717</v>
      </c>
      <c r="F481" s="2">
        <v>46446</v>
      </c>
      <c r="G481" s="3"/>
      <c r="H481" s="3" t="s">
        <v>93</v>
      </c>
      <c r="I481" s="3" t="s">
        <v>74</v>
      </c>
      <c r="J481" s="3">
        <v>2</v>
      </c>
      <c r="K481" s="4" t="s">
        <v>10329</v>
      </c>
      <c r="L481" s="4" t="s">
        <v>10330</v>
      </c>
      <c r="M481" s="4" t="s">
        <v>6236</v>
      </c>
      <c r="P481" s="4" t="s">
        <v>10331</v>
      </c>
      <c r="Q481" s="4" t="s">
        <v>10332</v>
      </c>
      <c r="R481" s="4" t="s">
        <v>10333</v>
      </c>
      <c r="S481" s="4" t="s">
        <v>87</v>
      </c>
      <c r="T481" s="1" t="s">
        <v>88</v>
      </c>
      <c r="U481" s="4" t="s">
        <v>10333</v>
      </c>
      <c r="V481" s="4" t="s">
        <v>87</v>
      </c>
      <c r="W481" s="1" t="s">
        <v>88</v>
      </c>
      <c r="X481" s="3" t="s">
        <v>91</v>
      </c>
      <c r="Y481" s="3" t="s">
        <v>91</v>
      </c>
    </row>
    <row r="482" spans="1:25">
      <c r="A482" s="1" t="s">
        <v>10334</v>
      </c>
      <c r="B482" s="2">
        <v>43654</v>
      </c>
      <c r="C482" s="9" t="s">
        <v>6574</v>
      </c>
      <c r="D482" s="3">
        <v>101334</v>
      </c>
      <c r="E482" s="2">
        <v>45505</v>
      </c>
      <c r="F482" s="2">
        <v>46234</v>
      </c>
      <c r="G482" s="3"/>
      <c r="H482" s="3" t="s">
        <v>93</v>
      </c>
      <c r="I482" s="3" t="s">
        <v>94</v>
      </c>
      <c r="J482" s="3">
        <v>5</v>
      </c>
      <c r="K482" s="4" t="s">
        <v>10335</v>
      </c>
      <c r="L482" s="4" t="s">
        <v>4887</v>
      </c>
      <c r="M482" s="4" t="s">
        <v>9018</v>
      </c>
      <c r="Q482" s="27" t="s">
        <v>10336</v>
      </c>
      <c r="R482" s="4" t="s">
        <v>10337</v>
      </c>
      <c r="S482" s="4" t="s">
        <v>87</v>
      </c>
      <c r="T482" s="1" t="s">
        <v>385</v>
      </c>
      <c r="U482" s="4" t="s">
        <v>10337</v>
      </c>
      <c r="V482" s="4" t="s">
        <v>87</v>
      </c>
      <c r="W482" s="1" t="s">
        <v>385</v>
      </c>
      <c r="X482" s="3" t="s">
        <v>91</v>
      </c>
      <c r="Y482" s="3" t="s">
        <v>91</v>
      </c>
    </row>
    <row r="483" spans="1:25">
      <c r="A483" s="1" t="s">
        <v>10338</v>
      </c>
      <c r="B483" s="2">
        <v>38183</v>
      </c>
      <c r="C483" s="9" t="s">
        <v>6574</v>
      </c>
      <c r="D483" s="3">
        <v>100351</v>
      </c>
      <c r="E483" s="2">
        <v>45474</v>
      </c>
      <c r="F483" s="2">
        <v>46203</v>
      </c>
      <c r="G483" s="2"/>
      <c r="H483" s="3" t="s">
        <v>93</v>
      </c>
      <c r="I483" s="3" t="s">
        <v>485</v>
      </c>
      <c r="J483" s="3">
        <v>5</v>
      </c>
      <c r="K483" s="4" t="s">
        <v>4770</v>
      </c>
      <c r="L483" s="4" t="s">
        <v>4072</v>
      </c>
      <c r="M483" s="4" t="s">
        <v>658</v>
      </c>
      <c r="P483" s="4" t="s">
        <v>10339</v>
      </c>
      <c r="Q483" s="34" t="s">
        <v>4772</v>
      </c>
      <c r="R483" s="4" t="s">
        <v>10340</v>
      </c>
      <c r="S483" s="4" t="s">
        <v>87</v>
      </c>
      <c r="T483" s="1" t="s">
        <v>385</v>
      </c>
      <c r="U483" s="4" t="s">
        <v>10340</v>
      </c>
      <c r="V483" s="4" t="s">
        <v>87</v>
      </c>
      <c r="W483" s="1" t="s">
        <v>385</v>
      </c>
      <c r="X483" s="3" t="s">
        <v>91</v>
      </c>
      <c r="Y483" s="3" t="s">
        <v>91</v>
      </c>
    </row>
    <row r="484" spans="1:25">
      <c r="A484" s="1" t="s">
        <v>10341</v>
      </c>
      <c r="B484" s="2">
        <v>40890</v>
      </c>
      <c r="C484" s="9" t="s">
        <v>6574</v>
      </c>
      <c r="D484" s="3">
        <v>100923</v>
      </c>
      <c r="E484" s="2">
        <v>45627</v>
      </c>
      <c r="F484" s="2">
        <v>46356</v>
      </c>
      <c r="G484" s="3"/>
      <c r="H484" s="3" t="s">
        <v>93</v>
      </c>
      <c r="I484" s="3" t="s">
        <v>485</v>
      </c>
      <c r="J484" s="3">
        <v>2</v>
      </c>
      <c r="K484" s="4" t="s">
        <v>4770</v>
      </c>
      <c r="L484" s="4" t="s">
        <v>4072</v>
      </c>
      <c r="M484" s="4" t="s">
        <v>658</v>
      </c>
      <c r="N484" s="4" t="s">
        <v>658</v>
      </c>
      <c r="O484" s="4" t="s">
        <v>8804</v>
      </c>
      <c r="P484" s="4" t="s">
        <v>10339</v>
      </c>
      <c r="Q484" s="4" t="s">
        <v>4772</v>
      </c>
      <c r="R484" s="4" t="s">
        <v>10342</v>
      </c>
      <c r="S484" s="4" t="s">
        <v>87</v>
      </c>
      <c r="T484" s="1" t="s">
        <v>385</v>
      </c>
      <c r="U484" s="4" t="s">
        <v>10342</v>
      </c>
      <c r="V484" s="4" t="s">
        <v>87</v>
      </c>
      <c r="W484" s="1" t="s">
        <v>385</v>
      </c>
      <c r="X484" s="3" t="s">
        <v>91</v>
      </c>
      <c r="Y484" s="3" t="s">
        <v>91</v>
      </c>
    </row>
    <row r="485" spans="1:25">
      <c r="A485" s="1" t="s">
        <v>10343</v>
      </c>
      <c r="B485" s="2">
        <v>43244</v>
      </c>
      <c r="C485" s="9" t="s">
        <v>8336</v>
      </c>
      <c r="D485" s="3">
        <v>101281</v>
      </c>
      <c r="E485" s="2">
        <v>45839</v>
      </c>
      <c r="F485" s="2">
        <v>46568</v>
      </c>
      <c r="G485" s="3"/>
      <c r="H485" s="3" t="s">
        <v>93</v>
      </c>
      <c r="I485" s="3" t="s">
        <v>485</v>
      </c>
      <c r="J485" s="3">
        <v>4</v>
      </c>
      <c r="K485" s="4" t="s">
        <v>10344</v>
      </c>
      <c r="L485" s="4" t="s">
        <v>2183</v>
      </c>
      <c r="M485" s="4" t="s">
        <v>4732</v>
      </c>
      <c r="P485" s="4" t="s">
        <v>10345</v>
      </c>
      <c r="Q485" s="4" t="s">
        <v>10346</v>
      </c>
      <c r="R485" s="4" t="s">
        <v>10347</v>
      </c>
      <c r="S485" s="4" t="s">
        <v>1370</v>
      </c>
      <c r="T485" s="1" t="s">
        <v>1371</v>
      </c>
      <c r="U485" s="4" t="s">
        <v>10348</v>
      </c>
      <c r="V485" s="4" t="s">
        <v>1370</v>
      </c>
      <c r="W485" s="1" t="s">
        <v>1371</v>
      </c>
      <c r="X485" s="3" t="s">
        <v>90</v>
      </c>
      <c r="Y485" s="3" t="s">
        <v>91</v>
      </c>
    </row>
    <row r="486" spans="1:25">
      <c r="A486" s="1" t="s">
        <v>10349</v>
      </c>
      <c r="B486" s="5">
        <v>45551</v>
      </c>
      <c r="C486" s="9" t="s">
        <v>8336</v>
      </c>
      <c r="D486" s="3">
        <v>101989</v>
      </c>
      <c r="E486" s="2">
        <v>45901</v>
      </c>
      <c r="F486" s="2">
        <v>46630</v>
      </c>
      <c r="G486" s="3"/>
      <c r="H486" s="3" t="s">
        <v>93</v>
      </c>
      <c r="I486" s="3" t="s">
        <v>74</v>
      </c>
      <c r="J486" s="3">
        <v>2</v>
      </c>
      <c r="K486" s="4" t="s">
        <v>10349</v>
      </c>
      <c r="L486" s="4" t="s">
        <v>10350</v>
      </c>
      <c r="M486" s="4" t="s">
        <v>10351</v>
      </c>
      <c r="N486" s="4" t="s">
        <v>10352</v>
      </c>
      <c r="O486" s="4" t="s">
        <v>10353</v>
      </c>
      <c r="P486" s="4" t="s">
        <v>10354</v>
      </c>
      <c r="Q486" s="9" t="s">
        <v>10355</v>
      </c>
      <c r="R486" s="4" t="s">
        <v>10356</v>
      </c>
      <c r="S486" s="4" t="s">
        <v>1370</v>
      </c>
      <c r="T486" s="1" t="s">
        <v>1371</v>
      </c>
      <c r="U486" s="4" t="s">
        <v>10357</v>
      </c>
      <c r="V486" s="4" t="s">
        <v>1370</v>
      </c>
      <c r="W486" s="1" t="s">
        <v>1371</v>
      </c>
      <c r="X486" s="3" t="s">
        <v>91</v>
      </c>
      <c r="Y486" s="3" t="s">
        <v>91</v>
      </c>
    </row>
    <row r="487" spans="1:25">
      <c r="A487" s="1" t="s">
        <v>10358</v>
      </c>
      <c r="B487" s="2">
        <v>45252</v>
      </c>
      <c r="C487" s="9" t="s">
        <v>6574</v>
      </c>
      <c r="D487" s="3">
        <v>101578</v>
      </c>
      <c r="E487" s="2">
        <v>45627</v>
      </c>
      <c r="F487" s="2">
        <v>46356</v>
      </c>
      <c r="G487" s="3"/>
      <c r="H487" s="3" t="s">
        <v>93</v>
      </c>
      <c r="I487" s="3" t="s">
        <v>74</v>
      </c>
      <c r="J487" s="3">
        <v>2</v>
      </c>
      <c r="K487" s="4" t="s">
        <v>10358</v>
      </c>
      <c r="L487" s="4" t="s">
        <v>10065</v>
      </c>
      <c r="M487" s="4" t="s">
        <v>10064</v>
      </c>
      <c r="P487" s="4" t="s">
        <v>10359</v>
      </c>
      <c r="Q487" s="4" t="s">
        <v>10360</v>
      </c>
      <c r="R487" s="4" t="s">
        <v>10361</v>
      </c>
      <c r="S487" s="4" t="s">
        <v>87</v>
      </c>
      <c r="T487" s="1" t="s">
        <v>154</v>
      </c>
      <c r="U487" s="4" t="s">
        <v>10362</v>
      </c>
      <c r="V487" s="4" t="s">
        <v>87</v>
      </c>
      <c r="W487" s="1" t="s">
        <v>2704</v>
      </c>
      <c r="X487" s="3" t="s">
        <v>91</v>
      </c>
      <c r="Y487" s="3" t="s">
        <v>91</v>
      </c>
    </row>
    <row r="488" spans="1:25">
      <c r="A488" s="1" t="s">
        <v>10363</v>
      </c>
      <c r="B488" s="2">
        <v>34933</v>
      </c>
      <c r="C488" s="9" t="s">
        <v>5334</v>
      </c>
      <c r="D488" s="3">
        <v>361792</v>
      </c>
      <c r="E488" s="2">
        <v>45474</v>
      </c>
      <c r="F488" s="2">
        <v>46203</v>
      </c>
      <c r="G488" s="3"/>
      <c r="H488" s="3" t="s">
        <v>93</v>
      </c>
      <c r="I488" s="3" t="s">
        <v>74</v>
      </c>
      <c r="J488" s="3">
        <v>5</v>
      </c>
      <c r="K488" s="4" t="s">
        <v>8651</v>
      </c>
      <c r="L488" s="4" t="s">
        <v>8652</v>
      </c>
      <c r="M488" s="4" t="s">
        <v>8653</v>
      </c>
      <c r="N488" s="4" t="s">
        <v>10364</v>
      </c>
      <c r="O488" s="4" t="s">
        <v>10365</v>
      </c>
      <c r="P488" s="4" t="s">
        <v>8654</v>
      </c>
      <c r="Q488" s="4" t="s">
        <v>8655</v>
      </c>
      <c r="R488" s="4" t="s">
        <v>10366</v>
      </c>
      <c r="S488" s="4" t="s">
        <v>4818</v>
      </c>
      <c r="T488" s="1" t="s">
        <v>4819</v>
      </c>
      <c r="U488" s="4" t="s">
        <v>8657</v>
      </c>
      <c r="V488" s="4" t="s">
        <v>4818</v>
      </c>
      <c r="W488" s="1" t="s">
        <v>4819</v>
      </c>
      <c r="X488" s="3" t="s">
        <v>91</v>
      </c>
      <c r="Y488" s="3" t="s">
        <v>91</v>
      </c>
    </row>
    <row r="489" spans="1:25">
      <c r="A489" s="1" t="s">
        <v>10367</v>
      </c>
      <c r="B489" s="2">
        <v>34942</v>
      </c>
      <c r="C489" s="9" t="s">
        <v>835</v>
      </c>
      <c r="D489" s="3">
        <v>235</v>
      </c>
      <c r="E489" s="2">
        <v>45383</v>
      </c>
      <c r="F489" s="2">
        <v>46112</v>
      </c>
      <c r="G489" s="3"/>
      <c r="H489" s="3" t="s">
        <v>93</v>
      </c>
      <c r="I489" s="3" t="s">
        <v>485</v>
      </c>
      <c r="J489" s="3">
        <v>11</v>
      </c>
      <c r="K489" s="4" t="s">
        <v>10368</v>
      </c>
      <c r="L489" s="4" t="s">
        <v>2878</v>
      </c>
      <c r="M489" s="4" t="s">
        <v>10369</v>
      </c>
      <c r="P489" s="4" t="s">
        <v>10370</v>
      </c>
      <c r="Q489" s="4" t="s">
        <v>10371</v>
      </c>
      <c r="R489" s="4" t="s">
        <v>10372</v>
      </c>
      <c r="S489" s="4" t="s">
        <v>87</v>
      </c>
      <c r="T489" s="1" t="s">
        <v>385</v>
      </c>
      <c r="U489" s="4" t="s">
        <v>10373</v>
      </c>
      <c r="V489" s="4" t="s">
        <v>87</v>
      </c>
      <c r="W489" s="1" t="s">
        <v>88</v>
      </c>
      <c r="X489" s="3" t="s">
        <v>90</v>
      </c>
      <c r="Y489" s="3" t="s">
        <v>91</v>
      </c>
    </row>
    <row r="490" spans="1:25">
      <c r="A490" s="1" t="s">
        <v>10374</v>
      </c>
      <c r="B490" s="2">
        <v>37294</v>
      </c>
      <c r="C490" s="9" t="s">
        <v>835</v>
      </c>
      <c r="D490" s="3">
        <v>175</v>
      </c>
      <c r="E490" s="2">
        <v>45383</v>
      </c>
      <c r="F490" s="2">
        <v>46112</v>
      </c>
      <c r="G490" s="3"/>
      <c r="H490" s="3" t="s">
        <v>93</v>
      </c>
      <c r="I490" s="3" t="s">
        <v>94</v>
      </c>
      <c r="J490" s="3">
        <v>5</v>
      </c>
      <c r="K490" s="4" t="s">
        <v>10368</v>
      </c>
      <c r="L490" s="4" t="s">
        <v>2732</v>
      </c>
      <c r="M490" s="4" t="s">
        <v>3324</v>
      </c>
      <c r="P490" s="4" t="s">
        <v>10375</v>
      </c>
      <c r="Q490" s="4" t="s">
        <v>10371</v>
      </c>
      <c r="R490" s="4" t="s">
        <v>10376</v>
      </c>
      <c r="S490" s="4" t="s">
        <v>87</v>
      </c>
      <c r="T490" s="1" t="s">
        <v>154</v>
      </c>
      <c r="U490" s="4" t="s">
        <v>10377</v>
      </c>
      <c r="V490" s="4" t="s">
        <v>87</v>
      </c>
      <c r="W490" s="1" t="s">
        <v>88</v>
      </c>
      <c r="X490" s="3" t="s">
        <v>90</v>
      </c>
      <c r="Y490" s="3" t="s">
        <v>91</v>
      </c>
    </row>
    <row r="491" spans="1:25">
      <c r="A491" s="1" t="s">
        <v>10378</v>
      </c>
      <c r="B491" s="2">
        <v>38919</v>
      </c>
      <c r="C491" s="9" t="s">
        <v>835</v>
      </c>
      <c r="D491" s="3">
        <v>100495</v>
      </c>
      <c r="E491" s="2">
        <v>45505</v>
      </c>
      <c r="F491" s="2">
        <v>46234</v>
      </c>
      <c r="G491" s="3"/>
      <c r="H491" s="3" t="s">
        <v>93</v>
      </c>
      <c r="I491" s="3" t="s">
        <v>94</v>
      </c>
      <c r="J491" s="3">
        <v>5</v>
      </c>
      <c r="K491" s="4" t="s">
        <v>10368</v>
      </c>
      <c r="L491" s="4" t="s">
        <v>2878</v>
      </c>
      <c r="M491" s="4" t="s">
        <v>10369</v>
      </c>
      <c r="P491" s="4" t="s">
        <v>10375</v>
      </c>
      <c r="Q491" s="4" t="s">
        <v>10371</v>
      </c>
      <c r="R491" s="4" t="s">
        <v>10379</v>
      </c>
      <c r="S491" s="4" t="s">
        <v>87</v>
      </c>
      <c r="T491" s="1" t="s">
        <v>126</v>
      </c>
      <c r="U491" s="4" t="s">
        <v>10373</v>
      </c>
      <c r="V491" s="4" t="s">
        <v>87</v>
      </c>
      <c r="W491" s="1" t="s">
        <v>88</v>
      </c>
      <c r="X491" s="3" t="s">
        <v>90</v>
      </c>
      <c r="Y491" s="3" t="s">
        <v>91</v>
      </c>
    </row>
    <row r="492" spans="1:25">
      <c r="A492" s="1" t="s">
        <v>10380</v>
      </c>
      <c r="B492" s="2">
        <v>38647</v>
      </c>
      <c r="C492" s="9" t="s">
        <v>8231</v>
      </c>
      <c r="D492" s="3">
        <v>100476</v>
      </c>
      <c r="E492" s="2">
        <v>45323</v>
      </c>
      <c r="F492" s="2">
        <v>46053</v>
      </c>
      <c r="G492" s="3"/>
      <c r="H492" s="3" t="s">
        <v>93</v>
      </c>
      <c r="I492" s="3" t="s">
        <v>94</v>
      </c>
      <c r="J492" s="3">
        <v>4</v>
      </c>
      <c r="K492" s="4" t="s">
        <v>10381</v>
      </c>
      <c r="L492" s="4" t="s">
        <v>10382</v>
      </c>
      <c r="M492" s="4" t="s">
        <v>7762</v>
      </c>
      <c r="P492" s="4" t="s">
        <v>10383</v>
      </c>
      <c r="Q492" s="4" t="s">
        <v>10384</v>
      </c>
      <c r="R492" s="4" t="s">
        <v>10385</v>
      </c>
      <c r="S492" s="4" t="s">
        <v>358</v>
      </c>
      <c r="T492" s="1" t="s">
        <v>359</v>
      </c>
      <c r="U492" s="4" t="s">
        <v>10386</v>
      </c>
      <c r="V492" s="4" t="s">
        <v>358</v>
      </c>
      <c r="W492" s="1" t="s">
        <v>10387</v>
      </c>
      <c r="X492" s="3" t="s">
        <v>91</v>
      </c>
      <c r="Y492" s="3" t="s">
        <v>90</v>
      </c>
    </row>
    <row r="493" spans="1:25">
      <c r="A493" s="1" t="s">
        <v>10388</v>
      </c>
      <c r="B493" s="2">
        <v>44378</v>
      </c>
      <c r="C493" s="9" t="s">
        <v>2762</v>
      </c>
      <c r="D493" s="3">
        <v>101454</v>
      </c>
      <c r="E493" s="2">
        <v>45474</v>
      </c>
      <c r="F493" s="2">
        <v>46203</v>
      </c>
      <c r="G493" s="3"/>
      <c r="H493" s="3" t="s">
        <v>93</v>
      </c>
      <c r="I493" s="3" t="s">
        <v>74</v>
      </c>
      <c r="J493" s="3">
        <v>2</v>
      </c>
      <c r="K493" s="4" t="s">
        <v>10389</v>
      </c>
      <c r="L493" s="4" t="s">
        <v>10390</v>
      </c>
      <c r="M493" s="4" t="s">
        <v>3498</v>
      </c>
      <c r="Q493" s="9" t="s">
        <v>10391</v>
      </c>
      <c r="R493" s="4" t="s">
        <v>10392</v>
      </c>
      <c r="S493" s="4" t="s">
        <v>87</v>
      </c>
      <c r="T493" s="1" t="s">
        <v>126</v>
      </c>
      <c r="U493" s="4" t="s">
        <v>10393</v>
      </c>
      <c r="V493" s="4" t="s">
        <v>87</v>
      </c>
      <c r="W493" s="1" t="s">
        <v>225</v>
      </c>
      <c r="X493" s="3" t="s">
        <v>91</v>
      </c>
      <c r="Y493" s="3" t="s">
        <v>91</v>
      </c>
    </row>
    <row r="494" spans="1:25">
      <c r="A494" s="1" t="s">
        <v>10394</v>
      </c>
      <c r="B494" s="2">
        <v>42439</v>
      </c>
      <c r="C494" s="9" t="s">
        <v>8231</v>
      </c>
      <c r="D494" s="3">
        <v>101139</v>
      </c>
      <c r="E494" s="2">
        <v>45839</v>
      </c>
      <c r="F494" s="2">
        <v>46568</v>
      </c>
      <c r="G494" s="5"/>
      <c r="H494" s="3" t="s">
        <v>93</v>
      </c>
      <c r="I494" s="3" t="s">
        <v>74</v>
      </c>
      <c r="J494" s="3">
        <v>4</v>
      </c>
      <c r="K494" s="4" t="s">
        <v>10394</v>
      </c>
      <c r="L494" s="4" t="s">
        <v>2910</v>
      </c>
      <c r="M494" s="4" t="s">
        <v>10395</v>
      </c>
      <c r="Q494" s="9" t="s">
        <v>10396</v>
      </c>
      <c r="R494" s="4" t="s">
        <v>10397</v>
      </c>
      <c r="S494" s="4" t="s">
        <v>358</v>
      </c>
      <c r="T494" s="1" t="s">
        <v>1524</v>
      </c>
      <c r="U494" s="4" t="s">
        <v>10397</v>
      </c>
      <c r="V494" s="4" t="s">
        <v>358</v>
      </c>
      <c r="W494" s="1" t="s">
        <v>1524</v>
      </c>
      <c r="X494" s="3" t="s">
        <v>91</v>
      </c>
      <c r="Y494" s="3" t="s">
        <v>91</v>
      </c>
    </row>
    <row r="495" spans="1:25">
      <c r="A495" s="1" t="s">
        <v>10398</v>
      </c>
      <c r="B495" s="2">
        <v>45435</v>
      </c>
      <c r="C495" s="9" t="s">
        <v>8128</v>
      </c>
      <c r="D495" s="3">
        <v>101965</v>
      </c>
      <c r="E495" s="2">
        <v>45809</v>
      </c>
      <c r="F495" s="2">
        <v>46538</v>
      </c>
      <c r="G495" s="3"/>
      <c r="H495" s="3" t="s">
        <v>93</v>
      </c>
      <c r="I495" s="3" t="s">
        <v>485</v>
      </c>
      <c r="J495" s="3">
        <v>2</v>
      </c>
      <c r="K495" s="4" t="s">
        <v>10399</v>
      </c>
      <c r="L495" s="4" t="s">
        <v>1198</v>
      </c>
      <c r="M495" s="4" t="s">
        <v>1405</v>
      </c>
      <c r="N495" s="4" t="s">
        <v>10400</v>
      </c>
      <c r="O495" s="4" t="s">
        <v>10401</v>
      </c>
      <c r="P495" s="4" t="s">
        <v>10402</v>
      </c>
      <c r="Q495" s="4" t="s">
        <v>10403</v>
      </c>
      <c r="R495" s="4" t="s">
        <v>10404</v>
      </c>
      <c r="S495" s="4" t="s">
        <v>87</v>
      </c>
      <c r="T495" s="1" t="s">
        <v>140</v>
      </c>
      <c r="U495" s="4" t="s">
        <v>10405</v>
      </c>
      <c r="V495" s="4" t="s">
        <v>87</v>
      </c>
      <c r="W495" s="1" t="s">
        <v>474</v>
      </c>
      <c r="X495" s="3" t="s">
        <v>91</v>
      </c>
      <c r="Y495" s="3" t="s">
        <v>91</v>
      </c>
    </row>
    <row r="496" spans="1:25">
      <c r="A496" s="1" t="s">
        <v>10406</v>
      </c>
      <c r="B496" s="2">
        <v>41435</v>
      </c>
      <c r="C496" s="9" t="s">
        <v>5334</v>
      </c>
      <c r="D496" s="3">
        <v>101013</v>
      </c>
      <c r="E496" s="2">
        <v>45658</v>
      </c>
      <c r="F496" s="2">
        <v>46387</v>
      </c>
      <c r="G496" s="3"/>
      <c r="H496" s="3" t="s">
        <v>93</v>
      </c>
      <c r="I496" s="3" t="s">
        <v>74</v>
      </c>
      <c r="J496" s="3">
        <v>5</v>
      </c>
      <c r="K496" s="4" t="s">
        <v>10406</v>
      </c>
      <c r="L496" s="4" t="s">
        <v>2732</v>
      </c>
      <c r="M496" s="4" t="s">
        <v>9218</v>
      </c>
      <c r="P496" s="4" t="s">
        <v>10407</v>
      </c>
      <c r="Q496" s="27" t="s">
        <v>10408</v>
      </c>
      <c r="R496" s="4" t="s">
        <v>7874</v>
      </c>
      <c r="S496" s="4" t="s">
        <v>87</v>
      </c>
      <c r="T496" s="1" t="s">
        <v>126</v>
      </c>
      <c r="U496" s="4" t="s">
        <v>7874</v>
      </c>
      <c r="V496" s="4" t="s">
        <v>87</v>
      </c>
      <c r="W496" s="1" t="s">
        <v>126</v>
      </c>
      <c r="X496" s="3" t="s">
        <v>91</v>
      </c>
      <c r="Y496" s="3" t="s">
        <v>91</v>
      </c>
    </row>
    <row r="497" spans="1:25">
      <c r="A497" s="1" t="s">
        <v>10409</v>
      </c>
      <c r="B497" s="2">
        <v>43493</v>
      </c>
      <c r="C497" s="52" t="s">
        <v>8519</v>
      </c>
      <c r="D497" s="3">
        <v>101312</v>
      </c>
      <c r="E497" s="2">
        <v>45323</v>
      </c>
      <c r="F497" s="2">
        <v>46053</v>
      </c>
      <c r="G497" s="3"/>
      <c r="H497" s="3" t="s">
        <v>93</v>
      </c>
      <c r="I497" s="3" t="s">
        <v>94</v>
      </c>
      <c r="J497" s="3">
        <v>5</v>
      </c>
      <c r="K497" s="4" t="s">
        <v>10410</v>
      </c>
      <c r="L497" s="4" t="s">
        <v>2712</v>
      </c>
      <c r="M497" s="4" t="s">
        <v>10411</v>
      </c>
      <c r="Q497" s="27" t="s">
        <v>10412</v>
      </c>
      <c r="R497" s="4" t="s">
        <v>10413</v>
      </c>
      <c r="S497" s="4" t="s">
        <v>87</v>
      </c>
      <c r="T497" s="1" t="s">
        <v>154</v>
      </c>
      <c r="U497" s="4" t="s">
        <v>10413</v>
      </c>
      <c r="V497" s="4" t="s">
        <v>87</v>
      </c>
      <c r="W497" s="1" t="s">
        <v>154</v>
      </c>
      <c r="X497" s="3" t="s">
        <v>91</v>
      </c>
      <c r="Y497" s="3" t="s">
        <v>91</v>
      </c>
    </row>
    <row r="498" spans="1:25">
      <c r="A498" s="1" t="s">
        <v>10414</v>
      </c>
      <c r="B498" s="2">
        <v>42961</v>
      </c>
      <c r="C498" s="9" t="s">
        <v>2762</v>
      </c>
      <c r="D498" s="3">
        <v>101201</v>
      </c>
      <c r="E498" s="2">
        <v>44805</v>
      </c>
      <c r="F498" s="2">
        <v>46265</v>
      </c>
      <c r="G498" s="3"/>
      <c r="H498" s="3" t="s">
        <v>93</v>
      </c>
      <c r="I498" s="3" t="s">
        <v>94</v>
      </c>
      <c r="J498" s="3">
        <v>5</v>
      </c>
      <c r="K498" s="4" t="s">
        <v>10414</v>
      </c>
      <c r="L498" s="4" t="s">
        <v>231</v>
      </c>
      <c r="M498" s="4" t="s">
        <v>5023</v>
      </c>
      <c r="P498" s="4" t="s">
        <v>10415</v>
      </c>
      <c r="Q498" s="4" t="s">
        <v>5027</v>
      </c>
      <c r="R498" s="4" t="s">
        <v>5029</v>
      </c>
      <c r="S498" s="4" t="s">
        <v>87</v>
      </c>
      <c r="T498" s="1" t="s">
        <v>385</v>
      </c>
      <c r="U498" s="4" t="s">
        <v>5029</v>
      </c>
      <c r="V498" s="4" t="s">
        <v>87</v>
      </c>
      <c r="W498" s="1" t="s">
        <v>385</v>
      </c>
      <c r="X498" s="3" t="s">
        <v>90</v>
      </c>
      <c r="Y498" s="3" t="s">
        <v>91</v>
      </c>
    </row>
    <row r="499" spans="1:25">
      <c r="A499" s="1" t="s">
        <v>10416</v>
      </c>
      <c r="B499" s="2">
        <v>43108</v>
      </c>
      <c r="C499" s="9" t="s">
        <v>5334</v>
      </c>
      <c r="D499" s="3">
        <v>101253</v>
      </c>
      <c r="E499" s="2">
        <v>45658</v>
      </c>
      <c r="F499" s="2">
        <v>46387</v>
      </c>
      <c r="G499" s="3"/>
      <c r="H499" s="3" t="s">
        <v>93</v>
      </c>
      <c r="I499" s="3" t="s">
        <v>74</v>
      </c>
      <c r="J499" s="3">
        <v>2</v>
      </c>
      <c r="K499" s="4" t="s">
        <v>10416</v>
      </c>
      <c r="L499" s="4" t="s">
        <v>7276</v>
      </c>
      <c r="M499" s="4" t="s">
        <v>10417</v>
      </c>
      <c r="P499" s="4" t="s">
        <v>10418</v>
      </c>
      <c r="Q499" s="4" t="s">
        <v>10419</v>
      </c>
      <c r="R499" s="4" t="s">
        <v>10420</v>
      </c>
      <c r="S499" s="4" t="s">
        <v>87</v>
      </c>
      <c r="T499" s="1" t="s">
        <v>212</v>
      </c>
      <c r="U499" s="4" t="s">
        <v>10420</v>
      </c>
      <c r="V499" s="4" t="s">
        <v>87</v>
      </c>
      <c r="W499" s="1" t="s">
        <v>212</v>
      </c>
      <c r="X499" s="3" t="s">
        <v>91</v>
      </c>
      <c r="Y499" s="3" t="s">
        <v>91</v>
      </c>
    </row>
    <row r="500" spans="1:25">
      <c r="A500" s="1" t="s">
        <v>10421</v>
      </c>
      <c r="B500" s="2">
        <v>38874</v>
      </c>
      <c r="C500" s="9" t="s">
        <v>5334</v>
      </c>
      <c r="D500" s="3">
        <v>100516</v>
      </c>
      <c r="E500" s="2">
        <v>45809</v>
      </c>
      <c r="F500" s="2">
        <v>46538</v>
      </c>
      <c r="G500" s="3"/>
      <c r="H500" s="3" t="s">
        <v>93</v>
      </c>
      <c r="I500" s="3" t="s">
        <v>74</v>
      </c>
      <c r="J500" s="3">
        <v>30</v>
      </c>
      <c r="K500" s="4" t="s">
        <v>10422</v>
      </c>
      <c r="L500" s="4" t="s">
        <v>10423</v>
      </c>
      <c r="M500" s="4" t="s">
        <v>10424</v>
      </c>
      <c r="P500" s="4" t="s">
        <v>10425</v>
      </c>
      <c r="Q500" s="9" t="s">
        <v>10426</v>
      </c>
      <c r="R500" s="4" t="s">
        <v>10427</v>
      </c>
      <c r="S500" s="4" t="s">
        <v>87</v>
      </c>
      <c r="T500" s="1" t="s">
        <v>272</v>
      </c>
      <c r="U500" s="4" t="s">
        <v>5079</v>
      </c>
      <c r="V500" s="4" t="s">
        <v>87</v>
      </c>
      <c r="W500" s="1" t="s">
        <v>126</v>
      </c>
      <c r="X500" s="3" t="s">
        <v>90</v>
      </c>
      <c r="Y500" s="3" t="s">
        <v>91</v>
      </c>
    </row>
    <row r="501" spans="1:25">
      <c r="A501" s="1" t="s">
        <v>10428</v>
      </c>
      <c r="B501" s="2">
        <v>45595</v>
      </c>
      <c r="C501" s="9" t="s">
        <v>8336</v>
      </c>
      <c r="D501" s="3">
        <v>101995</v>
      </c>
      <c r="E501" s="2">
        <v>45595</v>
      </c>
      <c r="F501" s="2">
        <v>45930</v>
      </c>
      <c r="G501" s="5">
        <v>46295</v>
      </c>
      <c r="H501" s="3" t="s">
        <v>73</v>
      </c>
      <c r="I501" s="3" t="s">
        <v>94</v>
      </c>
      <c r="J501" s="3">
        <v>2</v>
      </c>
      <c r="K501" s="4" t="s">
        <v>10429</v>
      </c>
      <c r="L501" s="4" t="s">
        <v>1931</v>
      </c>
      <c r="M501" s="4" t="s">
        <v>8625</v>
      </c>
      <c r="P501" s="4" t="s">
        <v>10430</v>
      </c>
      <c r="Q501" s="34" t="s">
        <v>10431</v>
      </c>
      <c r="R501" s="4" t="s">
        <v>10432</v>
      </c>
      <c r="S501" s="4" t="s">
        <v>87</v>
      </c>
      <c r="T501" s="1" t="s">
        <v>126</v>
      </c>
      <c r="U501" s="4" t="s">
        <v>10432</v>
      </c>
      <c r="V501" s="4" t="s">
        <v>87</v>
      </c>
      <c r="W501" s="1" t="s">
        <v>126</v>
      </c>
      <c r="X501" s="3" t="s">
        <v>91</v>
      </c>
      <c r="Y501" s="3" t="s">
        <v>91</v>
      </c>
    </row>
    <row r="502" spans="1:25">
      <c r="A502" s="1" t="s">
        <v>8526</v>
      </c>
      <c r="B502" s="2">
        <v>45707</v>
      </c>
      <c r="C502" s="9" t="s">
        <v>3850</v>
      </c>
      <c r="D502" s="3">
        <v>102010</v>
      </c>
      <c r="E502" s="2">
        <v>45707</v>
      </c>
      <c r="F502" s="2">
        <v>46053</v>
      </c>
      <c r="G502" s="3"/>
      <c r="H502" s="3" t="s">
        <v>73</v>
      </c>
      <c r="I502" s="3" t="s">
        <v>74</v>
      </c>
      <c r="J502" s="3">
        <v>1</v>
      </c>
      <c r="K502" s="4" t="s">
        <v>8527</v>
      </c>
      <c r="L502" s="4" t="s">
        <v>8528</v>
      </c>
      <c r="M502" s="4" t="s">
        <v>8529</v>
      </c>
      <c r="P502" s="4" t="s">
        <v>8530</v>
      </c>
      <c r="Q502" s="34" t="s">
        <v>8531</v>
      </c>
      <c r="R502" s="4" t="s">
        <v>8532</v>
      </c>
      <c r="S502" s="4" t="s">
        <v>238</v>
      </c>
      <c r="T502" s="1">
        <v>99623</v>
      </c>
      <c r="U502" s="4" t="s">
        <v>8532</v>
      </c>
      <c r="V502" s="4" t="s">
        <v>238</v>
      </c>
      <c r="W502" s="1">
        <v>99623</v>
      </c>
      <c r="X502" s="3" t="s">
        <v>8188</v>
      </c>
      <c r="Y502" s="3" t="s">
        <v>91</v>
      </c>
    </row>
    <row r="503" spans="1:25">
      <c r="A503" s="1" t="s">
        <v>10438</v>
      </c>
      <c r="B503" s="2">
        <v>45448</v>
      </c>
      <c r="C503" s="52" t="s">
        <v>8519</v>
      </c>
      <c r="D503" s="3">
        <v>101968</v>
      </c>
      <c r="E503" s="2">
        <v>45448</v>
      </c>
      <c r="F503" s="2">
        <v>45777</v>
      </c>
      <c r="G503" s="5">
        <v>46142</v>
      </c>
      <c r="H503" s="3" t="s">
        <v>73</v>
      </c>
      <c r="I503" s="3" t="s">
        <v>74</v>
      </c>
      <c r="J503" s="3">
        <v>2</v>
      </c>
      <c r="K503" s="4" t="s">
        <v>10439</v>
      </c>
      <c r="L503" s="4" t="s">
        <v>10440</v>
      </c>
      <c r="M503" s="4" t="s">
        <v>761</v>
      </c>
      <c r="P503" s="4" t="s">
        <v>10441</v>
      </c>
      <c r="Q503" s="4" t="s">
        <v>10442</v>
      </c>
      <c r="R503" s="4" t="s">
        <v>10443</v>
      </c>
      <c r="S503" s="4" t="s">
        <v>87</v>
      </c>
      <c r="T503" s="1" t="s">
        <v>474</v>
      </c>
      <c r="U503" s="4" t="s">
        <v>10443</v>
      </c>
      <c r="V503" s="4" t="s">
        <v>87</v>
      </c>
      <c r="W503" s="1" t="s">
        <v>474</v>
      </c>
      <c r="X503" s="3" t="s">
        <v>91</v>
      </c>
      <c r="Y503" s="3" t="s">
        <v>91</v>
      </c>
    </row>
    <row r="504" spans="1:25">
      <c r="A504" s="1" t="s">
        <v>10444</v>
      </c>
      <c r="B504" s="2">
        <v>45476</v>
      </c>
      <c r="C504" s="9" t="s">
        <v>5334</v>
      </c>
      <c r="D504" s="3">
        <v>101972</v>
      </c>
      <c r="E504" s="2">
        <v>45839</v>
      </c>
      <c r="F504" s="2">
        <v>46568</v>
      </c>
      <c r="G504" s="3"/>
      <c r="H504" s="3" t="s">
        <v>93</v>
      </c>
      <c r="I504" s="3" t="s">
        <v>485</v>
      </c>
      <c r="J504" s="3">
        <v>5</v>
      </c>
      <c r="K504" s="4" t="s">
        <v>10444</v>
      </c>
      <c r="L504" s="4" t="s">
        <v>10445</v>
      </c>
      <c r="M504" s="4" t="s">
        <v>10446</v>
      </c>
      <c r="P504" s="4" t="s">
        <v>10447</v>
      </c>
      <c r="Q504" s="4" t="s">
        <v>10448</v>
      </c>
      <c r="R504" s="4" t="s">
        <v>913</v>
      </c>
      <c r="S504" s="4" t="s">
        <v>87</v>
      </c>
      <c r="T504" s="1" t="s">
        <v>154</v>
      </c>
      <c r="U504" s="4" t="s">
        <v>913</v>
      </c>
      <c r="V504" s="4" t="s">
        <v>87</v>
      </c>
      <c r="W504" s="1" t="s">
        <v>154</v>
      </c>
      <c r="X504" s="3" t="s">
        <v>90</v>
      </c>
      <c r="Y504" s="3" t="s">
        <v>91</v>
      </c>
    </row>
    <row r="505" spans="1:25">
      <c r="A505" s="1" t="s">
        <v>10449</v>
      </c>
      <c r="B505" s="2">
        <v>45533</v>
      </c>
      <c r="C505" s="52" t="s">
        <v>8519</v>
      </c>
      <c r="D505" s="3">
        <v>101982</v>
      </c>
      <c r="E505" s="2">
        <v>45533</v>
      </c>
      <c r="F505" s="2">
        <v>45869</v>
      </c>
      <c r="G505" s="5">
        <v>46234</v>
      </c>
      <c r="H505" s="3" t="s">
        <v>73</v>
      </c>
      <c r="I505" s="3" t="s">
        <v>485</v>
      </c>
      <c r="J505" s="3">
        <v>5</v>
      </c>
      <c r="K505" s="4" t="s">
        <v>10449</v>
      </c>
      <c r="L505" s="4" t="s">
        <v>232</v>
      </c>
      <c r="M505" s="4" t="s">
        <v>231</v>
      </c>
      <c r="P505" s="4" t="s">
        <v>10450</v>
      </c>
      <c r="Q505" s="4" t="s">
        <v>10451</v>
      </c>
      <c r="R505" s="4" t="s">
        <v>10452</v>
      </c>
      <c r="S505" s="4" t="s">
        <v>238</v>
      </c>
      <c r="T505" s="1" t="s">
        <v>241</v>
      </c>
      <c r="U505" s="4" t="s">
        <v>10452</v>
      </c>
      <c r="V505" s="4" t="s">
        <v>238</v>
      </c>
      <c r="W505" s="1" t="s">
        <v>241</v>
      </c>
      <c r="X505" s="3" t="s">
        <v>91</v>
      </c>
      <c r="Y505" s="3" t="s">
        <v>90</v>
      </c>
    </row>
    <row r="506" spans="1:25">
      <c r="A506" s="1" t="s">
        <v>10453</v>
      </c>
      <c r="B506" s="2">
        <v>38401</v>
      </c>
      <c r="C506" s="9" t="s">
        <v>8128</v>
      </c>
      <c r="D506" s="3">
        <v>100399</v>
      </c>
      <c r="E506" s="2">
        <v>45658</v>
      </c>
      <c r="F506" s="2">
        <v>46387</v>
      </c>
      <c r="G506" s="3"/>
      <c r="H506" s="3" t="s">
        <v>93</v>
      </c>
      <c r="I506" s="3" t="s">
        <v>94</v>
      </c>
      <c r="J506" s="3">
        <v>5</v>
      </c>
      <c r="K506" s="4" t="s">
        <v>10454</v>
      </c>
      <c r="L506" s="4" t="s">
        <v>4476</v>
      </c>
      <c r="M506" s="4" t="s">
        <v>3865</v>
      </c>
      <c r="P506" s="4" t="s">
        <v>10455</v>
      </c>
      <c r="Q506" s="4" t="s">
        <v>10456</v>
      </c>
      <c r="R506" s="4" t="s">
        <v>10457</v>
      </c>
      <c r="S506" s="4" t="s">
        <v>87</v>
      </c>
      <c r="T506" s="1" t="s">
        <v>154</v>
      </c>
      <c r="U506" s="4" t="s">
        <v>10457</v>
      </c>
      <c r="V506" s="4" t="s">
        <v>87</v>
      </c>
      <c r="W506" s="1" t="s">
        <v>154</v>
      </c>
      <c r="X506" s="3" t="s">
        <v>91</v>
      </c>
      <c r="Y506" s="3" t="s">
        <v>91</v>
      </c>
    </row>
    <row r="507" spans="1:25">
      <c r="A507" s="1" t="s">
        <v>10458</v>
      </c>
      <c r="B507" s="2">
        <v>40098</v>
      </c>
      <c r="C507" s="9" t="s">
        <v>6574</v>
      </c>
      <c r="D507" s="3">
        <v>361793</v>
      </c>
      <c r="E507" s="2">
        <v>45748</v>
      </c>
      <c r="F507" s="2">
        <v>46477</v>
      </c>
      <c r="G507" s="3"/>
      <c r="H507" s="3" t="s">
        <v>93</v>
      </c>
      <c r="I507" s="3" t="s">
        <v>74</v>
      </c>
      <c r="J507" s="3">
        <v>2</v>
      </c>
      <c r="K507" s="4" t="s">
        <v>10459</v>
      </c>
      <c r="L507" s="4" t="s">
        <v>587</v>
      </c>
      <c r="M507" s="4" t="s">
        <v>10460</v>
      </c>
      <c r="P507" s="4" t="s">
        <v>10461</v>
      </c>
      <c r="Q507" s="4" t="s">
        <v>10462</v>
      </c>
      <c r="R507" s="4" t="s">
        <v>10463</v>
      </c>
      <c r="S507" s="4" t="s">
        <v>87</v>
      </c>
      <c r="T507" s="1" t="s">
        <v>154</v>
      </c>
      <c r="U507" s="4" t="s">
        <v>10463</v>
      </c>
      <c r="V507" s="4" t="s">
        <v>87</v>
      </c>
      <c r="W507" s="1" t="s">
        <v>154</v>
      </c>
      <c r="X507" s="3" t="s">
        <v>91</v>
      </c>
      <c r="Y507" s="3" t="s">
        <v>91</v>
      </c>
    </row>
    <row r="508" spans="1:25">
      <c r="A508" s="1" t="s">
        <v>10464</v>
      </c>
      <c r="B508" s="2">
        <v>42053</v>
      </c>
      <c r="C508" s="9" t="s">
        <v>8128</v>
      </c>
      <c r="D508" s="3">
        <v>101101</v>
      </c>
      <c r="E508" s="2">
        <v>45323</v>
      </c>
      <c r="F508" s="2">
        <v>46053</v>
      </c>
      <c r="G508" s="3"/>
      <c r="H508" s="3" t="s">
        <v>93</v>
      </c>
      <c r="I508" s="3" t="s">
        <v>94</v>
      </c>
      <c r="J508" s="3">
        <v>4</v>
      </c>
      <c r="K508" s="4" t="s">
        <v>10465</v>
      </c>
      <c r="L508" s="4" t="s">
        <v>10466</v>
      </c>
      <c r="M508" s="4" t="s">
        <v>10467</v>
      </c>
      <c r="P508" s="4" t="s">
        <v>10468</v>
      </c>
      <c r="Q508" s="4" t="s">
        <v>10469</v>
      </c>
      <c r="R508" s="4" t="s">
        <v>10470</v>
      </c>
      <c r="S508" s="4" t="s">
        <v>87</v>
      </c>
      <c r="T508" s="1" t="s">
        <v>385</v>
      </c>
      <c r="U508" s="4" t="s">
        <v>10470</v>
      </c>
      <c r="V508" s="4" t="s">
        <v>87</v>
      </c>
      <c r="W508" s="1" t="s">
        <v>385</v>
      </c>
      <c r="X508" s="3" t="s">
        <v>91</v>
      </c>
      <c r="Y508" s="3" t="s">
        <v>91</v>
      </c>
    </row>
    <row r="509" spans="1:25">
      <c r="A509" s="1" t="s">
        <v>10471</v>
      </c>
      <c r="B509" s="2">
        <v>43420</v>
      </c>
      <c r="C509" s="9" t="s">
        <v>5334</v>
      </c>
      <c r="D509" s="3">
        <v>101307</v>
      </c>
      <c r="E509" s="2">
        <v>45261</v>
      </c>
      <c r="F509" s="2">
        <v>45991</v>
      </c>
      <c r="G509" s="3"/>
      <c r="H509" s="3" t="s">
        <v>93</v>
      </c>
      <c r="I509" s="3" t="s">
        <v>74</v>
      </c>
      <c r="J509" s="3">
        <v>5</v>
      </c>
      <c r="K509" s="4" t="s">
        <v>10472</v>
      </c>
      <c r="L509" s="4" t="s">
        <v>1647</v>
      </c>
      <c r="M509" s="4" t="s">
        <v>10473</v>
      </c>
      <c r="P509" s="4" t="s">
        <v>10474</v>
      </c>
      <c r="Q509" s="4" t="s">
        <v>10475</v>
      </c>
      <c r="R509" s="4" t="s">
        <v>10476</v>
      </c>
      <c r="S509" s="4" t="s">
        <v>238</v>
      </c>
      <c r="T509" s="1" t="s">
        <v>652</v>
      </c>
      <c r="U509" s="4" t="s">
        <v>10477</v>
      </c>
      <c r="V509" s="4" t="s">
        <v>87</v>
      </c>
      <c r="W509" s="1" t="s">
        <v>154</v>
      </c>
      <c r="X509" s="3" t="s">
        <v>91</v>
      </c>
      <c r="Y509" s="3" t="s">
        <v>91</v>
      </c>
    </row>
    <row r="510" spans="1:25">
      <c r="A510" s="1" t="s">
        <v>11299</v>
      </c>
      <c r="B510" s="2">
        <v>44650</v>
      </c>
      <c r="C510" t="s">
        <v>3850</v>
      </c>
      <c r="D510" s="3">
        <v>101485</v>
      </c>
      <c r="E510" s="2">
        <v>45748</v>
      </c>
      <c r="F510" s="2">
        <v>46477</v>
      </c>
      <c r="G510" s="3"/>
      <c r="H510" s="3" t="s">
        <v>93</v>
      </c>
      <c r="I510" s="3" t="s">
        <v>94</v>
      </c>
      <c r="J510" s="3">
        <v>5</v>
      </c>
      <c r="K510" s="4" t="s">
        <v>11300</v>
      </c>
      <c r="L510" s="4" t="s">
        <v>8734</v>
      </c>
      <c r="M510" s="4" t="s">
        <v>8735</v>
      </c>
      <c r="P510" s="4" t="s">
        <v>11301</v>
      </c>
      <c r="Q510" s="4" t="s">
        <v>11302</v>
      </c>
      <c r="R510" s="4" t="s">
        <v>11303</v>
      </c>
      <c r="S510" s="4" t="s">
        <v>87</v>
      </c>
      <c r="T510" s="1" t="s">
        <v>126</v>
      </c>
      <c r="U510" s="4" t="s">
        <v>11303</v>
      </c>
      <c r="V510" s="4" t="s">
        <v>87</v>
      </c>
      <c r="W510" s="1" t="s">
        <v>126</v>
      </c>
      <c r="X510" s="3" t="s">
        <v>90</v>
      </c>
      <c r="Y510" s="3" t="s">
        <v>91</v>
      </c>
    </row>
    <row r="511" spans="1:25" s="1" customFormat="1">
      <c r="A511" s="105" t="s">
        <v>10485</v>
      </c>
      <c r="B511" s="11">
        <v>45833</v>
      </c>
      <c r="C511" s="9" t="s">
        <v>8128</v>
      </c>
      <c r="D511" s="3">
        <v>102047</v>
      </c>
      <c r="E511" s="11">
        <v>45833</v>
      </c>
      <c r="F511" s="11">
        <v>46173</v>
      </c>
      <c r="G511" s="3"/>
      <c r="H511" s="3" t="s">
        <v>73</v>
      </c>
      <c r="I511" s="3" t="s">
        <v>94</v>
      </c>
      <c r="J511" s="3">
        <v>5</v>
      </c>
      <c r="K511" s="4" t="s">
        <v>10486</v>
      </c>
      <c r="L511" s="4" t="s">
        <v>10487</v>
      </c>
      <c r="M511" s="4" t="s">
        <v>5171</v>
      </c>
      <c r="N511" s="4"/>
      <c r="O511" s="4"/>
      <c r="P511" s="4"/>
      <c r="Q511" s="9" t="s">
        <v>10488</v>
      </c>
      <c r="R511" s="4" t="s">
        <v>10489</v>
      </c>
      <c r="S511" s="4" t="s">
        <v>104</v>
      </c>
      <c r="T511" s="1">
        <v>99645</v>
      </c>
      <c r="U511" s="4" t="s">
        <v>5177</v>
      </c>
      <c r="V511" s="4" t="s">
        <v>238</v>
      </c>
      <c r="W511" s="1">
        <v>99654</v>
      </c>
      <c r="X511" s="3" t="s">
        <v>91</v>
      </c>
      <c r="Y511" s="3" t="s">
        <v>90</v>
      </c>
    </row>
    <row r="512" spans="1:25">
      <c r="A512" s="1" t="s">
        <v>10490</v>
      </c>
      <c r="B512" s="2">
        <v>44713</v>
      </c>
      <c r="C512" s="9" t="s">
        <v>8128</v>
      </c>
      <c r="D512" s="3">
        <v>101466</v>
      </c>
      <c r="E512" s="2">
        <v>45809</v>
      </c>
      <c r="F512" s="2">
        <v>46538</v>
      </c>
      <c r="G512" s="3"/>
      <c r="H512" s="3" t="s">
        <v>93</v>
      </c>
      <c r="I512" s="3" t="s">
        <v>94</v>
      </c>
      <c r="J512" s="3">
        <v>5</v>
      </c>
      <c r="K512" s="4" t="s">
        <v>10491</v>
      </c>
      <c r="L512" s="4" t="s">
        <v>10492</v>
      </c>
      <c r="M512" s="4" t="s">
        <v>5171</v>
      </c>
      <c r="P512" s="4" t="s">
        <v>5174</v>
      </c>
      <c r="Q512" s="27" t="s">
        <v>10493</v>
      </c>
      <c r="R512" s="4" t="s">
        <v>10494</v>
      </c>
      <c r="S512" s="4" t="s">
        <v>238</v>
      </c>
      <c r="T512" s="1" t="s">
        <v>241</v>
      </c>
      <c r="U512" s="4" t="s">
        <v>10494</v>
      </c>
      <c r="V512" s="4" t="s">
        <v>238</v>
      </c>
      <c r="W512" s="1" t="s">
        <v>241</v>
      </c>
      <c r="X512" s="3" t="s">
        <v>91</v>
      </c>
      <c r="Y512" s="3" t="s">
        <v>91</v>
      </c>
    </row>
    <row r="513" spans="1:25">
      <c r="A513" s="1" t="s">
        <v>10495</v>
      </c>
      <c r="B513" s="2">
        <v>40158</v>
      </c>
      <c r="C513" s="9" t="s">
        <v>8366</v>
      </c>
      <c r="D513" s="3">
        <v>100808</v>
      </c>
      <c r="E513" s="2">
        <v>45627</v>
      </c>
      <c r="F513" s="2">
        <v>46356</v>
      </c>
      <c r="G513" s="3"/>
      <c r="H513" s="3" t="s">
        <v>93</v>
      </c>
      <c r="I513" s="3" t="s">
        <v>94</v>
      </c>
      <c r="J513" s="3">
        <v>5</v>
      </c>
      <c r="K513" s="4" t="s">
        <v>10496</v>
      </c>
      <c r="L513" s="4" t="s">
        <v>3866</v>
      </c>
      <c r="M513" s="4" t="s">
        <v>2800</v>
      </c>
      <c r="P513" s="4" t="s">
        <v>9817</v>
      </c>
      <c r="Q513" s="4" t="s">
        <v>10497</v>
      </c>
      <c r="R513" s="4" t="s">
        <v>10498</v>
      </c>
      <c r="S513" s="4" t="s">
        <v>87</v>
      </c>
      <c r="T513" s="1" t="s">
        <v>385</v>
      </c>
      <c r="U513" s="4" t="s">
        <v>10498</v>
      </c>
      <c r="V513" s="4" t="s">
        <v>87</v>
      </c>
      <c r="W513" s="1" t="s">
        <v>385</v>
      </c>
      <c r="X513" s="3" t="s">
        <v>91</v>
      </c>
      <c r="Y513" s="3" t="s">
        <v>91</v>
      </c>
    </row>
    <row r="514" spans="1:25">
      <c r="A514" s="79" t="s">
        <v>10478</v>
      </c>
      <c r="B514" s="82">
        <v>40561</v>
      </c>
      <c r="C514" s="79" t="s">
        <v>3850</v>
      </c>
      <c r="D514" s="81">
        <v>100888</v>
      </c>
      <c r="E514" s="82">
        <v>45627</v>
      </c>
      <c r="F514" s="82">
        <v>46356</v>
      </c>
      <c r="G514" s="81" t="s">
        <v>10479</v>
      </c>
      <c r="H514" s="81" t="s">
        <v>93</v>
      </c>
      <c r="I514" s="81" t="s">
        <v>94</v>
      </c>
      <c r="J514" s="81">
        <v>5</v>
      </c>
      <c r="K514" s="79" t="s">
        <v>10480</v>
      </c>
      <c r="L514" s="79" t="s">
        <v>2244</v>
      </c>
      <c r="M514" s="79" t="s">
        <v>2245</v>
      </c>
      <c r="N514" s="79" t="s">
        <v>10479</v>
      </c>
      <c r="O514" s="79" t="s">
        <v>10479</v>
      </c>
      <c r="P514" s="79" t="s">
        <v>10481</v>
      </c>
      <c r="Q514" s="80" t="s">
        <v>10482</v>
      </c>
      <c r="R514" s="79" t="s">
        <v>10483</v>
      </c>
      <c r="S514" s="79" t="s">
        <v>87</v>
      </c>
      <c r="T514" s="79">
        <v>99507</v>
      </c>
      <c r="U514" s="79" t="s">
        <v>10484</v>
      </c>
      <c r="V514" s="79" t="s">
        <v>87</v>
      </c>
      <c r="W514" s="79">
        <v>99507</v>
      </c>
      <c r="X514" s="79" t="s">
        <v>91</v>
      </c>
      <c r="Y514" s="79" t="s">
        <v>91</v>
      </c>
    </row>
    <row r="515" spans="1:25">
      <c r="A515" s="1" t="s">
        <v>10499</v>
      </c>
      <c r="B515" s="2">
        <v>42045</v>
      </c>
      <c r="C515" s="9" t="s">
        <v>3850</v>
      </c>
      <c r="D515" s="3">
        <v>101097</v>
      </c>
      <c r="E515" s="2">
        <v>45627</v>
      </c>
      <c r="F515" s="2">
        <v>46356</v>
      </c>
      <c r="G515" s="3"/>
      <c r="H515" s="3" t="s">
        <v>93</v>
      </c>
      <c r="I515" s="3" t="s">
        <v>94</v>
      </c>
      <c r="J515" s="3">
        <v>5</v>
      </c>
      <c r="K515" s="4" t="s">
        <v>10480</v>
      </c>
      <c r="L515" s="4" t="s">
        <v>2244</v>
      </c>
      <c r="M515" s="4" t="s">
        <v>2245</v>
      </c>
      <c r="Q515" s="4" t="s">
        <v>10482</v>
      </c>
      <c r="R515" s="4" t="s">
        <v>10500</v>
      </c>
      <c r="S515" s="4" t="s">
        <v>87</v>
      </c>
      <c r="T515" s="1" t="s">
        <v>126</v>
      </c>
      <c r="U515" s="4" t="s">
        <v>10484</v>
      </c>
      <c r="V515" s="4" t="s">
        <v>87</v>
      </c>
      <c r="W515" s="1" t="s">
        <v>154</v>
      </c>
      <c r="X515" s="3" t="s">
        <v>90</v>
      </c>
      <c r="Y515" s="3" t="s">
        <v>91</v>
      </c>
    </row>
    <row r="516" spans="1:25">
      <c r="A516" s="1" t="s">
        <v>10509</v>
      </c>
      <c r="B516" s="2">
        <v>42417</v>
      </c>
      <c r="C516" s="9" t="s">
        <v>8336</v>
      </c>
      <c r="D516" s="3">
        <v>101135</v>
      </c>
      <c r="E516" s="2">
        <v>45717</v>
      </c>
      <c r="F516" s="2">
        <v>46446</v>
      </c>
      <c r="G516" s="3"/>
      <c r="H516" s="3" t="s">
        <v>93</v>
      </c>
      <c r="I516" s="3" t="s">
        <v>74</v>
      </c>
      <c r="J516" s="3">
        <v>5</v>
      </c>
      <c r="K516" s="4" t="s">
        <v>5225</v>
      </c>
      <c r="L516" s="4" t="s">
        <v>5226</v>
      </c>
      <c r="M516" s="4" t="s">
        <v>5227</v>
      </c>
      <c r="P516" s="4" t="s">
        <v>10510</v>
      </c>
      <c r="Q516" s="4" t="s">
        <v>5231</v>
      </c>
      <c r="R516" s="4" t="s">
        <v>10511</v>
      </c>
      <c r="S516" s="4" t="s">
        <v>238</v>
      </c>
      <c r="T516" s="1" t="s">
        <v>241</v>
      </c>
      <c r="U516" s="4" t="s">
        <v>10511</v>
      </c>
      <c r="V516" s="4" t="s">
        <v>238</v>
      </c>
      <c r="W516" s="1" t="s">
        <v>241</v>
      </c>
      <c r="X516" s="3" t="s">
        <v>91</v>
      </c>
      <c r="Y516" s="3" t="s">
        <v>91</v>
      </c>
    </row>
    <row r="517" spans="1:25">
      <c r="A517" s="1" t="s">
        <v>10512</v>
      </c>
      <c r="B517" s="2">
        <v>42802</v>
      </c>
      <c r="C517" t="s">
        <v>835</v>
      </c>
      <c r="D517" s="3">
        <v>101223</v>
      </c>
      <c r="E517" s="2">
        <v>45717</v>
      </c>
      <c r="F517" s="2">
        <v>46446</v>
      </c>
      <c r="G517" s="3"/>
      <c r="H517" s="3" t="s">
        <v>93</v>
      </c>
      <c r="I517" s="3" t="s">
        <v>74</v>
      </c>
      <c r="J517" s="3">
        <v>5</v>
      </c>
      <c r="K517" s="4" t="s">
        <v>10513</v>
      </c>
      <c r="L517" s="4" t="s">
        <v>10514</v>
      </c>
      <c r="M517" s="4" t="s">
        <v>10515</v>
      </c>
      <c r="N517" s="4" t="s">
        <v>10516</v>
      </c>
      <c r="O517" s="4" t="s">
        <v>10517</v>
      </c>
      <c r="P517" s="4" t="s">
        <v>10518</v>
      </c>
      <c r="Q517" s="4" t="s">
        <v>10519</v>
      </c>
      <c r="R517" s="4" t="s">
        <v>1239</v>
      </c>
      <c r="S517" s="4" t="s">
        <v>87</v>
      </c>
      <c r="T517" s="1" t="s">
        <v>126</v>
      </c>
      <c r="U517" s="4" t="s">
        <v>1239</v>
      </c>
      <c r="V517" s="4" t="s">
        <v>87</v>
      </c>
      <c r="W517" s="1">
        <v>99504</v>
      </c>
      <c r="X517" s="3" t="s">
        <v>91</v>
      </c>
      <c r="Y517" s="3" t="s">
        <v>91</v>
      </c>
    </row>
    <row r="518" spans="1:25" s="26" customFormat="1">
      <c r="A518" s="1" t="s">
        <v>10520</v>
      </c>
      <c r="B518" s="11">
        <v>45859</v>
      </c>
      <c r="C518" t="s">
        <v>835</v>
      </c>
      <c r="D518" s="3">
        <v>102055</v>
      </c>
      <c r="E518" s="11">
        <v>45860</v>
      </c>
      <c r="F518" s="11">
        <v>46203</v>
      </c>
      <c r="G518" s="3"/>
      <c r="H518" s="3" t="s">
        <v>73</v>
      </c>
      <c r="I518" s="3" t="s">
        <v>94</v>
      </c>
      <c r="J518" s="3">
        <v>2</v>
      </c>
      <c r="K518" s="4" t="s">
        <v>10521</v>
      </c>
      <c r="L518" s="4" t="s">
        <v>10514</v>
      </c>
      <c r="M518" s="4" t="s">
        <v>10515</v>
      </c>
      <c r="N518" s="4"/>
      <c r="O518" s="4"/>
      <c r="P518" s="4" t="s">
        <v>10522</v>
      </c>
      <c r="Q518" s="35" t="s">
        <v>10519</v>
      </c>
      <c r="R518" s="4" t="s">
        <v>10523</v>
      </c>
      <c r="S518" s="4" t="s">
        <v>87</v>
      </c>
      <c r="T518" s="1">
        <v>99507</v>
      </c>
      <c r="U518" s="4" t="s">
        <v>1239</v>
      </c>
      <c r="V518" s="4" t="s">
        <v>87</v>
      </c>
      <c r="W518" s="1">
        <v>99504</v>
      </c>
      <c r="X518" s="3" t="s">
        <v>91</v>
      </c>
      <c r="Y518" s="3" t="s">
        <v>91</v>
      </c>
    </row>
    <row r="519" spans="1:25">
      <c r="A519" s="1" t="s">
        <v>10524</v>
      </c>
      <c r="B519" s="2">
        <v>44624</v>
      </c>
      <c r="C519" t="s">
        <v>6574</v>
      </c>
      <c r="D519" s="3">
        <v>101480</v>
      </c>
      <c r="E519" s="2">
        <v>45717</v>
      </c>
      <c r="F519" s="2">
        <v>46446</v>
      </c>
      <c r="G519" s="3"/>
      <c r="H519" s="3" t="s">
        <v>93</v>
      </c>
      <c r="I519" s="3" t="s">
        <v>94</v>
      </c>
      <c r="J519" s="3">
        <v>135</v>
      </c>
      <c r="K519" s="4" t="s">
        <v>10525</v>
      </c>
      <c r="L519" s="4" t="s">
        <v>2264</v>
      </c>
      <c r="M519" s="4" t="s">
        <v>10526</v>
      </c>
      <c r="P519" s="4" t="s">
        <v>10527</v>
      </c>
      <c r="Q519" s="34" t="s">
        <v>10528</v>
      </c>
      <c r="R519" s="4" t="s">
        <v>10529</v>
      </c>
      <c r="S519" s="4" t="s">
        <v>87</v>
      </c>
      <c r="T519" s="1" t="s">
        <v>474</v>
      </c>
      <c r="U519" s="4" t="s">
        <v>10529</v>
      </c>
      <c r="V519" s="4" t="s">
        <v>87</v>
      </c>
      <c r="W519" s="1" t="s">
        <v>474</v>
      </c>
      <c r="X519" s="3" t="s">
        <v>90</v>
      </c>
      <c r="Y519" s="3" t="s">
        <v>91</v>
      </c>
    </row>
    <row r="520" spans="1:25">
      <c r="A520" s="1" t="s">
        <v>10530</v>
      </c>
      <c r="B520" s="2">
        <v>40323</v>
      </c>
      <c r="C520" s="9" t="s">
        <v>8366</v>
      </c>
      <c r="D520" s="3">
        <v>100849</v>
      </c>
      <c r="E520" s="2">
        <v>45560</v>
      </c>
      <c r="F520" s="2">
        <v>46022</v>
      </c>
      <c r="G520" s="3"/>
      <c r="H520" s="3" t="s">
        <v>93</v>
      </c>
      <c r="I520" s="3" t="s">
        <v>74</v>
      </c>
      <c r="J520" s="3">
        <v>2</v>
      </c>
      <c r="K520" s="4" t="s">
        <v>10531</v>
      </c>
      <c r="L520" s="4" t="s">
        <v>10532</v>
      </c>
      <c r="M520" s="4" t="s">
        <v>3785</v>
      </c>
      <c r="P520" s="4" t="s">
        <v>10533</v>
      </c>
      <c r="Q520" s="4" t="s">
        <v>10534</v>
      </c>
      <c r="R520" s="4" t="s">
        <v>10535</v>
      </c>
      <c r="S520" s="4" t="s">
        <v>87</v>
      </c>
      <c r="T520" s="1" t="s">
        <v>154</v>
      </c>
      <c r="U520" s="4" t="s">
        <v>10536</v>
      </c>
      <c r="V520" s="4" t="s">
        <v>87</v>
      </c>
      <c r="W520" s="1" t="s">
        <v>154</v>
      </c>
      <c r="X520" s="3" t="s">
        <v>91</v>
      </c>
      <c r="Y520" s="3" t="s">
        <v>91</v>
      </c>
    </row>
    <row r="521" spans="1:25">
      <c r="A521" s="1" t="s">
        <v>10537</v>
      </c>
      <c r="B521" s="2">
        <v>41278</v>
      </c>
      <c r="C521" s="9" t="s">
        <v>8366</v>
      </c>
      <c r="D521" s="3">
        <v>100996</v>
      </c>
      <c r="E521" s="2">
        <v>45292</v>
      </c>
      <c r="F521" s="2">
        <v>46022</v>
      </c>
      <c r="G521" s="3"/>
      <c r="H521" s="3" t="s">
        <v>93</v>
      </c>
      <c r="I521" s="3" t="s">
        <v>74</v>
      </c>
      <c r="J521" s="3">
        <v>2</v>
      </c>
      <c r="K521" s="4" t="s">
        <v>10531</v>
      </c>
      <c r="L521" s="4" t="s">
        <v>10532</v>
      </c>
      <c r="M521" s="4" t="s">
        <v>3785</v>
      </c>
      <c r="P521" s="4" t="s">
        <v>10533</v>
      </c>
      <c r="Q521" s="4" t="s">
        <v>10534</v>
      </c>
      <c r="R521" s="4" t="s">
        <v>5685</v>
      </c>
      <c r="S521" s="4" t="s">
        <v>87</v>
      </c>
      <c r="T521" s="1" t="s">
        <v>88</v>
      </c>
      <c r="U521" s="4" t="s">
        <v>5685</v>
      </c>
      <c r="V521" s="4" t="s">
        <v>87</v>
      </c>
      <c r="W521" s="1" t="s">
        <v>88</v>
      </c>
      <c r="X521" s="3" t="s">
        <v>91</v>
      </c>
      <c r="Y521" s="3" t="s">
        <v>91</v>
      </c>
    </row>
    <row r="522" spans="1:25">
      <c r="A522" s="1" t="s">
        <v>10538</v>
      </c>
      <c r="B522" s="2">
        <v>42151</v>
      </c>
      <c r="C522" t="s">
        <v>8366</v>
      </c>
      <c r="D522" s="3">
        <v>101103</v>
      </c>
      <c r="E522" s="2">
        <v>45444</v>
      </c>
      <c r="F522" s="2">
        <v>46173</v>
      </c>
      <c r="G522" s="3"/>
      <c r="H522" s="3" t="s">
        <v>93</v>
      </c>
      <c r="I522" s="3" t="s">
        <v>94</v>
      </c>
      <c r="J522" s="3">
        <v>54</v>
      </c>
      <c r="K522" s="4" t="s">
        <v>10539</v>
      </c>
      <c r="L522" s="4" t="s">
        <v>3219</v>
      </c>
      <c r="M522" s="4" t="s">
        <v>10540</v>
      </c>
      <c r="P522" s="4" t="s">
        <v>10541</v>
      </c>
      <c r="Q522" s="55" t="s">
        <v>10542</v>
      </c>
      <c r="R522" s="4" t="s">
        <v>10543</v>
      </c>
      <c r="S522" s="4" t="s">
        <v>87</v>
      </c>
      <c r="T522" s="1" t="s">
        <v>126</v>
      </c>
      <c r="U522" s="4" t="s">
        <v>10543</v>
      </c>
      <c r="V522" s="4" t="s">
        <v>87</v>
      </c>
      <c r="W522" s="1" t="s">
        <v>126</v>
      </c>
      <c r="X522" s="3" t="s">
        <v>90</v>
      </c>
      <c r="Y522" s="3" t="s">
        <v>91</v>
      </c>
    </row>
    <row r="523" spans="1:25">
      <c r="A523" s="1" t="s">
        <v>10877</v>
      </c>
      <c r="B523" s="2">
        <v>40919</v>
      </c>
      <c r="C523" s="9" t="s">
        <v>3850</v>
      </c>
      <c r="D523" s="3">
        <v>100940</v>
      </c>
      <c r="E523" s="2">
        <v>45689</v>
      </c>
      <c r="F523" s="2">
        <v>46418</v>
      </c>
      <c r="G523" s="3"/>
      <c r="H523" s="3" t="s">
        <v>93</v>
      </c>
      <c r="I523" s="3" t="s">
        <v>74</v>
      </c>
      <c r="J523" s="3">
        <v>2</v>
      </c>
      <c r="K523" s="4" t="s">
        <v>10878</v>
      </c>
      <c r="L523" s="4" t="s">
        <v>10879</v>
      </c>
      <c r="M523" s="4" t="s">
        <v>2481</v>
      </c>
      <c r="P523" s="4" t="s">
        <v>10880</v>
      </c>
      <c r="Q523" s="4" t="s">
        <v>5329</v>
      </c>
      <c r="R523" s="4" t="s">
        <v>10881</v>
      </c>
      <c r="S523" s="4" t="s">
        <v>87</v>
      </c>
      <c r="T523" s="1" t="s">
        <v>272</v>
      </c>
      <c r="U523" s="4" t="s">
        <v>10881</v>
      </c>
      <c r="V523" s="4" t="s">
        <v>87</v>
      </c>
      <c r="W523" s="1" t="s">
        <v>272</v>
      </c>
      <c r="X523" s="3" t="s">
        <v>91</v>
      </c>
      <c r="Y523" s="3" t="s">
        <v>91</v>
      </c>
    </row>
    <row r="524" spans="1:25">
      <c r="A524" s="1" t="s">
        <v>10545</v>
      </c>
      <c r="B524" s="2">
        <v>41340</v>
      </c>
      <c r="C524" s="9" t="s">
        <v>8366</v>
      </c>
      <c r="D524" s="3">
        <v>101003</v>
      </c>
      <c r="E524" s="2">
        <v>44881</v>
      </c>
      <c r="F524" s="2">
        <v>46295</v>
      </c>
      <c r="G524" s="3"/>
      <c r="H524" s="3" t="s">
        <v>93</v>
      </c>
      <c r="I524" s="3" t="s">
        <v>74</v>
      </c>
      <c r="J524" s="3">
        <v>5</v>
      </c>
      <c r="K524" s="4" t="s">
        <v>10546</v>
      </c>
      <c r="L524" s="4" t="s">
        <v>3725</v>
      </c>
      <c r="M524" s="4" t="s">
        <v>5132</v>
      </c>
      <c r="P524" s="4" t="s">
        <v>10547</v>
      </c>
      <c r="Q524" s="4" t="s">
        <v>10548</v>
      </c>
      <c r="R524" s="4" t="s">
        <v>6794</v>
      </c>
      <c r="S524" s="4" t="s">
        <v>87</v>
      </c>
      <c r="T524" s="1" t="s">
        <v>154</v>
      </c>
      <c r="U524" s="4" t="s">
        <v>6794</v>
      </c>
      <c r="V524" s="4" t="s">
        <v>87</v>
      </c>
      <c r="W524" s="1" t="s">
        <v>154</v>
      </c>
      <c r="X524" s="3" t="s">
        <v>90</v>
      </c>
      <c r="Y524" s="3" t="s">
        <v>91</v>
      </c>
    </row>
    <row r="525" spans="1:25">
      <c r="A525" s="1" t="s">
        <v>10549</v>
      </c>
      <c r="B525" s="2">
        <v>44022</v>
      </c>
      <c r="C525" s="9" t="s">
        <v>2762</v>
      </c>
      <c r="D525" s="3">
        <v>101404</v>
      </c>
      <c r="E525" s="2">
        <v>45870</v>
      </c>
      <c r="F525" s="2">
        <v>46599</v>
      </c>
      <c r="G525" s="3"/>
      <c r="H525" s="3" t="s">
        <v>93</v>
      </c>
      <c r="I525" s="3" t="s">
        <v>74</v>
      </c>
      <c r="J525" s="3">
        <v>5</v>
      </c>
      <c r="K525" s="4" t="s">
        <v>10550</v>
      </c>
      <c r="L525" s="4" t="s">
        <v>8630</v>
      </c>
      <c r="M525" s="4" t="s">
        <v>10551</v>
      </c>
      <c r="N525" s="4" t="s">
        <v>10552</v>
      </c>
      <c r="O525" s="4" t="s">
        <v>10553</v>
      </c>
      <c r="Q525" s="4" t="s">
        <v>10555</v>
      </c>
      <c r="R525" s="4" t="s">
        <v>10556</v>
      </c>
      <c r="S525" s="4" t="s">
        <v>87</v>
      </c>
      <c r="T525" s="1" t="s">
        <v>385</v>
      </c>
      <c r="U525" s="4" t="s">
        <v>10556</v>
      </c>
      <c r="V525" s="4" t="s">
        <v>87</v>
      </c>
      <c r="W525" s="1" t="s">
        <v>385</v>
      </c>
      <c r="X525" s="3" t="s">
        <v>91</v>
      </c>
      <c r="Y525" s="3" t="s">
        <v>91</v>
      </c>
    </row>
    <row r="526" spans="1:25">
      <c r="A526" s="1" t="s">
        <v>10557</v>
      </c>
      <c r="B526" s="2">
        <v>45112</v>
      </c>
      <c r="C526" s="9" t="s">
        <v>2762</v>
      </c>
      <c r="D526" s="3">
        <v>101558</v>
      </c>
      <c r="E526" s="2">
        <v>45474</v>
      </c>
      <c r="F526" s="2">
        <v>46203</v>
      </c>
      <c r="G526" s="3"/>
      <c r="H526" s="3" t="s">
        <v>93</v>
      </c>
      <c r="I526" s="3" t="s">
        <v>74</v>
      </c>
      <c r="J526" s="3">
        <v>5</v>
      </c>
      <c r="K526" s="4" t="s">
        <v>10550</v>
      </c>
      <c r="L526" s="4" t="s">
        <v>8630</v>
      </c>
      <c r="M526" s="4" t="s">
        <v>10551</v>
      </c>
      <c r="P526" s="4" t="s">
        <v>10554</v>
      </c>
      <c r="Q526" s="4" t="s">
        <v>10555</v>
      </c>
      <c r="R526" s="4" t="s">
        <v>10558</v>
      </c>
      <c r="S526" s="4" t="s">
        <v>87</v>
      </c>
      <c r="T526" s="1" t="s">
        <v>212</v>
      </c>
      <c r="U526" s="4" t="s">
        <v>10558</v>
      </c>
      <c r="V526" s="4" t="s">
        <v>87</v>
      </c>
      <c r="W526" s="1" t="s">
        <v>212</v>
      </c>
      <c r="X526" s="3" t="s">
        <v>91</v>
      </c>
      <c r="Y526" s="3" t="s">
        <v>91</v>
      </c>
    </row>
    <row r="527" spans="1:25">
      <c r="A527" s="1" t="s">
        <v>10559</v>
      </c>
      <c r="B527" s="2">
        <v>37267</v>
      </c>
      <c r="C527" s="9" t="s">
        <v>835</v>
      </c>
      <c r="D527" s="3">
        <v>100249</v>
      </c>
      <c r="E527" s="2">
        <v>45870</v>
      </c>
      <c r="F527" s="2">
        <v>46599</v>
      </c>
      <c r="G527" s="3"/>
      <c r="H527" s="3" t="s">
        <v>93</v>
      </c>
      <c r="I527" s="3" t="s">
        <v>74</v>
      </c>
      <c r="J527" s="3">
        <v>8</v>
      </c>
      <c r="K527" s="4" t="s">
        <v>10560</v>
      </c>
      <c r="L527" s="4" t="s">
        <v>353</v>
      </c>
      <c r="M527" s="4" t="s">
        <v>10561</v>
      </c>
      <c r="P527" s="4" t="s">
        <v>10562</v>
      </c>
      <c r="Q527" s="9" t="s">
        <v>10563</v>
      </c>
      <c r="R527" s="4" t="s">
        <v>10564</v>
      </c>
      <c r="S527" s="4" t="s">
        <v>87</v>
      </c>
      <c r="T527" s="1" t="s">
        <v>385</v>
      </c>
      <c r="U527" s="4" t="s">
        <v>10565</v>
      </c>
      <c r="V527" s="4" t="s">
        <v>87</v>
      </c>
      <c r="W527" s="1" t="s">
        <v>385</v>
      </c>
      <c r="X527" s="3" t="s">
        <v>90</v>
      </c>
      <c r="Y527" s="3" t="s">
        <v>91</v>
      </c>
    </row>
    <row r="528" spans="1:25">
      <c r="A528" s="1" t="s">
        <v>10566</v>
      </c>
      <c r="B528" s="2">
        <v>39506</v>
      </c>
      <c r="C528" s="9" t="s">
        <v>835</v>
      </c>
      <c r="D528" s="3">
        <v>100683</v>
      </c>
      <c r="E528" s="2">
        <v>45870</v>
      </c>
      <c r="F528" s="2">
        <v>46599</v>
      </c>
      <c r="G528" s="3"/>
      <c r="H528" s="3" t="s">
        <v>93</v>
      </c>
      <c r="I528" s="3" t="s">
        <v>74</v>
      </c>
      <c r="J528" s="3">
        <v>4</v>
      </c>
      <c r="K528" s="4" t="s">
        <v>10560</v>
      </c>
      <c r="L528" s="4" t="s">
        <v>353</v>
      </c>
      <c r="M528" s="4" t="s">
        <v>10561</v>
      </c>
      <c r="P528" s="4" t="s">
        <v>10562</v>
      </c>
      <c r="Q528" s="4" t="s">
        <v>10563</v>
      </c>
      <c r="R528" s="4" t="s">
        <v>10567</v>
      </c>
      <c r="S528" s="4" t="s">
        <v>87</v>
      </c>
      <c r="T528" s="1" t="s">
        <v>385</v>
      </c>
      <c r="U528" s="4" t="s">
        <v>10568</v>
      </c>
      <c r="V528" s="4" t="s">
        <v>87</v>
      </c>
      <c r="W528" s="1" t="s">
        <v>385</v>
      </c>
      <c r="X528" s="3" t="s">
        <v>90</v>
      </c>
      <c r="Y528" s="3" t="s">
        <v>91</v>
      </c>
    </row>
    <row r="529" spans="1:25">
      <c r="A529" s="1" t="s">
        <v>10569</v>
      </c>
      <c r="B529" s="2">
        <v>44204</v>
      </c>
      <c r="C529" s="9" t="s">
        <v>2762</v>
      </c>
      <c r="D529" s="3">
        <v>101430</v>
      </c>
      <c r="E529" s="2">
        <v>45474</v>
      </c>
      <c r="F529" s="2">
        <v>46203</v>
      </c>
      <c r="G529" s="3"/>
      <c r="H529" s="3" t="s">
        <v>93</v>
      </c>
      <c r="I529" s="3" t="s">
        <v>485</v>
      </c>
      <c r="J529" s="3">
        <v>82</v>
      </c>
      <c r="K529" s="4" t="s">
        <v>10569</v>
      </c>
      <c r="L529" s="4" t="s">
        <v>2899</v>
      </c>
      <c r="M529" s="4" t="s">
        <v>10570</v>
      </c>
      <c r="N529" s="4" t="s">
        <v>10571</v>
      </c>
      <c r="O529" s="4" t="s">
        <v>10572</v>
      </c>
      <c r="P529" s="4" t="s">
        <v>10573</v>
      </c>
      <c r="Q529" s="34" t="s">
        <v>10574</v>
      </c>
      <c r="R529" s="4" t="s">
        <v>10575</v>
      </c>
      <c r="S529" s="4" t="s">
        <v>87</v>
      </c>
      <c r="T529" s="1" t="s">
        <v>191</v>
      </c>
      <c r="U529" s="4" t="s">
        <v>10575</v>
      </c>
      <c r="V529" s="4" t="s">
        <v>87</v>
      </c>
      <c r="W529" s="1" t="s">
        <v>191</v>
      </c>
      <c r="X529" s="3" t="s">
        <v>91</v>
      </c>
      <c r="Y529" s="3" t="s">
        <v>90</v>
      </c>
    </row>
    <row r="530" spans="1:25">
      <c r="A530" s="1" t="s">
        <v>10576</v>
      </c>
      <c r="B530" s="2">
        <v>43889</v>
      </c>
      <c r="C530" s="9" t="s">
        <v>5334</v>
      </c>
      <c r="D530" s="3">
        <v>101378</v>
      </c>
      <c r="E530" s="2">
        <v>45717</v>
      </c>
      <c r="F530" s="2">
        <v>46446</v>
      </c>
      <c r="G530" s="3"/>
      <c r="H530" s="3" t="s">
        <v>93</v>
      </c>
      <c r="I530" s="3" t="s">
        <v>74</v>
      </c>
      <c r="J530" s="3">
        <v>3</v>
      </c>
      <c r="K530" s="4" t="s">
        <v>8349</v>
      </c>
      <c r="L530" s="4" t="s">
        <v>10577</v>
      </c>
      <c r="M530" s="4" t="s">
        <v>10578</v>
      </c>
      <c r="P530" s="4" t="s">
        <v>8352</v>
      </c>
      <c r="Q530" s="4" t="s">
        <v>8353</v>
      </c>
      <c r="R530" s="4" t="s">
        <v>10581</v>
      </c>
      <c r="S530" s="4" t="s">
        <v>238</v>
      </c>
      <c r="T530" s="1" t="s">
        <v>241</v>
      </c>
      <c r="U530" s="4" t="s">
        <v>10582</v>
      </c>
      <c r="V530" s="4" t="s">
        <v>104</v>
      </c>
      <c r="W530" s="1" t="s">
        <v>105</v>
      </c>
      <c r="X530" s="3" t="s">
        <v>91</v>
      </c>
      <c r="Y530" s="3" t="s">
        <v>91</v>
      </c>
    </row>
    <row r="531" spans="1:25">
      <c r="A531" s="1" t="s">
        <v>10583</v>
      </c>
      <c r="B531" s="2">
        <v>43889</v>
      </c>
      <c r="C531" s="9" t="s">
        <v>5334</v>
      </c>
      <c r="D531" s="3">
        <v>101379</v>
      </c>
      <c r="E531" s="2">
        <v>45717</v>
      </c>
      <c r="F531" s="2">
        <v>46446</v>
      </c>
      <c r="G531" s="3"/>
      <c r="H531" s="3" t="s">
        <v>93</v>
      </c>
      <c r="I531" s="3" t="s">
        <v>74</v>
      </c>
      <c r="J531" s="3">
        <v>4</v>
      </c>
      <c r="K531" s="4" t="s">
        <v>10584</v>
      </c>
      <c r="L531" s="4" t="s">
        <v>10579</v>
      </c>
      <c r="M531" s="4" t="s">
        <v>10580</v>
      </c>
      <c r="P531" s="4" t="s">
        <v>8352</v>
      </c>
      <c r="Q531" s="4" t="s">
        <v>8353</v>
      </c>
      <c r="R531" s="4" t="s">
        <v>10585</v>
      </c>
      <c r="S531" s="4" t="s">
        <v>238</v>
      </c>
      <c r="T531" s="1" t="s">
        <v>241</v>
      </c>
      <c r="U531" s="4" t="s">
        <v>10586</v>
      </c>
      <c r="V531" s="4" t="s">
        <v>104</v>
      </c>
      <c r="W531" s="1" t="s">
        <v>105</v>
      </c>
      <c r="X531" s="3" t="s">
        <v>91</v>
      </c>
      <c r="Y531" s="3" t="s">
        <v>91</v>
      </c>
    </row>
    <row r="532" spans="1:25">
      <c r="A532" s="1" t="s">
        <v>10587</v>
      </c>
      <c r="B532" s="2">
        <v>41794</v>
      </c>
      <c r="C532" s="9" t="s">
        <v>8128</v>
      </c>
      <c r="D532" s="3">
        <v>101059</v>
      </c>
      <c r="E532" s="2">
        <v>45839</v>
      </c>
      <c r="F532" s="2">
        <v>46568</v>
      </c>
      <c r="G532" s="3"/>
      <c r="H532" s="3" t="s">
        <v>93</v>
      </c>
      <c r="I532" s="3" t="s">
        <v>94</v>
      </c>
      <c r="J532" s="3">
        <v>5</v>
      </c>
      <c r="K532" s="4" t="s">
        <v>10588</v>
      </c>
      <c r="L532" s="4" t="s">
        <v>1703</v>
      </c>
      <c r="M532" s="4" t="s">
        <v>10589</v>
      </c>
      <c r="P532" s="4" t="s">
        <v>10590</v>
      </c>
      <c r="Q532" s="9" t="s">
        <v>10591</v>
      </c>
      <c r="R532" s="4" t="s">
        <v>10592</v>
      </c>
      <c r="S532" s="4" t="s">
        <v>87</v>
      </c>
      <c r="T532" s="1" t="s">
        <v>154</v>
      </c>
      <c r="U532" s="4" t="s">
        <v>10592</v>
      </c>
      <c r="V532" s="4" t="s">
        <v>87</v>
      </c>
      <c r="W532" s="1" t="s">
        <v>154</v>
      </c>
      <c r="X532" s="3" t="s">
        <v>90</v>
      </c>
      <c r="Y532" s="3" t="s">
        <v>91</v>
      </c>
    </row>
    <row r="533" spans="1:25">
      <c r="A533" s="1" t="s">
        <v>10616</v>
      </c>
      <c r="B533" s="2">
        <v>42734</v>
      </c>
      <c r="C533" s="9" t="s">
        <v>3850</v>
      </c>
      <c r="D533" s="3">
        <v>101183</v>
      </c>
      <c r="E533" s="2">
        <v>45658</v>
      </c>
      <c r="F533" s="2">
        <v>46387</v>
      </c>
      <c r="G533" s="3"/>
      <c r="H533" s="3" t="s">
        <v>93</v>
      </c>
      <c r="I533" s="3" t="s">
        <v>94</v>
      </c>
      <c r="J533" s="3">
        <v>2</v>
      </c>
      <c r="K533" s="4" t="s">
        <v>10617</v>
      </c>
      <c r="L533" s="4" t="s">
        <v>4695</v>
      </c>
      <c r="M533" s="4" t="s">
        <v>4694</v>
      </c>
      <c r="P533" s="4" t="s">
        <v>5772</v>
      </c>
      <c r="Q533" s="4" t="s">
        <v>10618</v>
      </c>
      <c r="R533" s="4" t="s">
        <v>5764</v>
      </c>
      <c r="S533" s="4" t="s">
        <v>87</v>
      </c>
      <c r="T533" s="1" t="s">
        <v>191</v>
      </c>
      <c r="U533" s="4" t="s">
        <v>10619</v>
      </c>
      <c r="V533" s="4" t="s">
        <v>87</v>
      </c>
      <c r="W533" s="1" t="s">
        <v>191</v>
      </c>
      <c r="X533" s="3" t="s">
        <v>91</v>
      </c>
      <c r="Y533" s="3" t="s">
        <v>91</v>
      </c>
    </row>
    <row r="534" spans="1:25">
      <c r="A534" s="1" t="s">
        <v>10598</v>
      </c>
      <c r="B534" s="2">
        <v>44376</v>
      </c>
      <c r="C534" s="9" t="s">
        <v>835</v>
      </c>
      <c r="D534" s="3">
        <v>101453</v>
      </c>
      <c r="E534" s="2">
        <v>45474</v>
      </c>
      <c r="F534" s="2">
        <v>46203</v>
      </c>
      <c r="G534" s="3"/>
      <c r="H534" s="3" t="s">
        <v>93</v>
      </c>
      <c r="I534" s="3" t="s">
        <v>74</v>
      </c>
      <c r="J534" s="3">
        <v>5</v>
      </c>
      <c r="K534" s="4" t="s">
        <v>10599</v>
      </c>
      <c r="L534" s="4" t="s">
        <v>9442</v>
      </c>
      <c r="M534" s="4" t="s">
        <v>10600</v>
      </c>
      <c r="P534" s="4" t="s">
        <v>10601</v>
      </c>
      <c r="Q534" s="4" t="s">
        <v>10602</v>
      </c>
      <c r="R534" s="4" t="s">
        <v>10603</v>
      </c>
      <c r="S534" s="4" t="s">
        <v>87</v>
      </c>
      <c r="T534" s="1" t="s">
        <v>474</v>
      </c>
      <c r="U534" s="4" t="s">
        <v>10603</v>
      </c>
      <c r="V534" s="4" t="s">
        <v>87</v>
      </c>
      <c r="W534" s="1" t="s">
        <v>474</v>
      </c>
      <c r="X534" s="3" t="s">
        <v>90</v>
      </c>
      <c r="Y534" s="3" t="s">
        <v>91</v>
      </c>
    </row>
    <row r="535" spans="1:25">
      <c r="A535" s="1" t="s">
        <v>10604</v>
      </c>
      <c r="B535" s="2">
        <v>43038</v>
      </c>
      <c r="C535" s="52" t="s">
        <v>8519</v>
      </c>
      <c r="D535" s="3">
        <v>101244</v>
      </c>
      <c r="E535" s="2">
        <v>45597</v>
      </c>
      <c r="F535" s="2">
        <v>46326</v>
      </c>
      <c r="G535" s="3"/>
      <c r="H535" s="3" t="s">
        <v>93</v>
      </c>
      <c r="I535" s="3" t="s">
        <v>74</v>
      </c>
      <c r="J535" s="3">
        <v>2</v>
      </c>
      <c r="K535" s="4" t="s">
        <v>10605</v>
      </c>
      <c r="L535" s="4" t="s">
        <v>10606</v>
      </c>
      <c r="M535" s="4" t="s">
        <v>1610</v>
      </c>
      <c r="Q535" s="4" t="s">
        <v>10607</v>
      </c>
      <c r="R535" s="4" t="s">
        <v>10608</v>
      </c>
      <c r="S535" s="4" t="s">
        <v>87</v>
      </c>
      <c r="T535" s="1" t="s">
        <v>126</v>
      </c>
      <c r="U535" s="4" t="s">
        <v>10608</v>
      </c>
      <c r="V535" s="4" t="s">
        <v>87</v>
      </c>
      <c r="W535" s="1" t="s">
        <v>126</v>
      </c>
      <c r="X535" s="3" t="s">
        <v>91</v>
      </c>
      <c r="Y535" s="3" t="s">
        <v>91</v>
      </c>
    </row>
    <row r="536" spans="1:25">
      <c r="A536" s="1" t="s">
        <v>10501</v>
      </c>
      <c r="B536" s="2">
        <v>44508</v>
      </c>
      <c r="C536" s="9" t="s">
        <v>3850</v>
      </c>
      <c r="D536" s="3">
        <v>101469</v>
      </c>
      <c r="E536" s="2">
        <v>45627</v>
      </c>
      <c r="F536" s="2">
        <v>46356</v>
      </c>
      <c r="G536" s="3"/>
      <c r="H536" s="3" t="s">
        <v>93</v>
      </c>
      <c r="I536" s="3" t="s">
        <v>74</v>
      </c>
      <c r="J536" s="3">
        <v>2</v>
      </c>
      <c r="K536" s="4" t="s">
        <v>10502</v>
      </c>
      <c r="L536" s="4" t="s">
        <v>10503</v>
      </c>
      <c r="M536" s="4" t="s">
        <v>5721</v>
      </c>
      <c r="N536" s="4" t="s">
        <v>5721</v>
      </c>
      <c r="O536" s="4" t="s">
        <v>10504</v>
      </c>
      <c r="P536" s="4" t="s">
        <v>10505</v>
      </c>
      <c r="Q536" s="4" t="s">
        <v>10506</v>
      </c>
      <c r="R536" s="4" t="s">
        <v>10507</v>
      </c>
      <c r="S536" s="4" t="s">
        <v>87</v>
      </c>
      <c r="T536" s="1" t="s">
        <v>126</v>
      </c>
      <c r="U536" s="4" t="s">
        <v>10508</v>
      </c>
      <c r="V536" s="4" t="s">
        <v>87</v>
      </c>
      <c r="W536" s="1" t="s">
        <v>126</v>
      </c>
      <c r="X536" s="3" t="s">
        <v>91</v>
      </c>
      <c r="Y536" s="3" t="s">
        <v>91</v>
      </c>
    </row>
    <row r="537" spans="1:25">
      <c r="A537" s="1" t="s">
        <v>10502</v>
      </c>
      <c r="B537" s="2">
        <v>43532</v>
      </c>
      <c r="C537" s="9" t="s">
        <v>3850</v>
      </c>
      <c r="D537" s="3">
        <v>101320</v>
      </c>
      <c r="E537" s="2">
        <v>45627</v>
      </c>
      <c r="F537" s="2">
        <v>46356</v>
      </c>
      <c r="G537" s="3"/>
      <c r="H537" s="3" t="s">
        <v>93</v>
      </c>
      <c r="I537" s="3" t="s">
        <v>74</v>
      </c>
      <c r="J537" s="3">
        <v>2</v>
      </c>
      <c r="K537" s="4" t="s">
        <v>10502</v>
      </c>
      <c r="L537" s="4" t="s">
        <v>10503</v>
      </c>
      <c r="M537" s="4" t="s">
        <v>5721</v>
      </c>
      <c r="Q537" s="9" t="s">
        <v>10506</v>
      </c>
      <c r="R537" s="4" t="s">
        <v>10544</v>
      </c>
      <c r="S537" s="4" t="s">
        <v>87</v>
      </c>
      <c r="T537" s="1" t="s">
        <v>126</v>
      </c>
      <c r="U537" s="4" t="s">
        <v>10544</v>
      </c>
      <c r="V537" s="4" t="s">
        <v>87</v>
      </c>
      <c r="W537" s="1" t="s">
        <v>126</v>
      </c>
      <c r="X537" s="3" t="s">
        <v>91</v>
      </c>
      <c r="Y537" s="3" t="s">
        <v>91</v>
      </c>
    </row>
    <row r="538" spans="1:25">
      <c r="A538" s="1" t="s">
        <v>10620</v>
      </c>
      <c r="B538" s="2">
        <v>42697</v>
      </c>
      <c r="C538" s="9" t="s">
        <v>5334</v>
      </c>
      <c r="D538" s="3">
        <v>101178</v>
      </c>
      <c r="E538" s="2">
        <v>45261</v>
      </c>
      <c r="F538" s="2">
        <v>45991</v>
      </c>
      <c r="G538" s="3"/>
      <c r="H538" s="3" t="s">
        <v>93</v>
      </c>
      <c r="I538" s="3" t="s">
        <v>94</v>
      </c>
      <c r="J538" s="3">
        <v>5</v>
      </c>
      <c r="K538" s="4" t="s">
        <v>10621</v>
      </c>
      <c r="L538" s="4" t="s">
        <v>2242</v>
      </c>
      <c r="M538" s="4" t="s">
        <v>10622</v>
      </c>
      <c r="P538" s="4" t="s">
        <v>10623</v>
      </c>
      <c r="Q538" s="4" t="s">
        <v>10624</v>
      </c>
      <c r="R538" s="4" t="s">
        <v>3554</v>
      </c>
      <c r="S538" s="4" t="s">
        <v>238</v>
      </c>
      <c r="T538" s="1" t="s">
        <v>241</v>
      </c>
      <c r="U538" s="4" t="s">
        <v>3554</v>
      </c>
      <c r="V538" s="4" t="s">
        <v>238</v>
      </c>
      <c r="W538" s="1" t="s">
        <v>241</v>
      </c>
      <c r="X538" s="3" t="s">
        <v>91</v>
      </c>
      <c r="Y538" s="3" t="s">
        <v>91</v>
      </c>
    </row>
    <row r="539" spans="1:25">
      <c r="A539" s="1" t="s">
        <v>10625</v>
      </c>
      <c r="B539" s="2">
        <v>45359</v>
      </c>
      <c r="C539" s="52" t="s">
        <v>8519</v>
      </c>
      <c r="D539" s="3">
        <v>101956</v>
      </c>
      <c r="E539" s="2">
        <v>45717</v>
      </c>
      <c r="F539" s="2">
        <v>46446</v>
      </c>
      <c r="G539" s="3"/>
      <c r="H539" s="3" t="s">
        <v>93</v>
      </c>
      <c r="I539" s="3" t="s">
        <v>74</v>
      </c>
      <c r="J539" s="3">
        <v>5</v>
      </c>
      <c r="K539" s="4" t="s">
        <v>10626</v>
      </c>
      <c r="L539" s="4" t="s">
        <v>6790</v>
      </c>
      <c r="M539" s="4" t="s">
        <v>576</v>
      </c>
      <c r="N539" s="4" t="s">
        <v>10627</v>
      </c>
      <c r="O539" s="4" t="s">
        <v>10628</v>
      </c>
      <c r="P539" s="4" t="s">
        <v>6799</v>
      </c>
      <c r="Q539" s="4" t="s">
        <v>10629</v>
      </c>
      <c r="R539" s="4" t="s">
        <v>10630</v>
      </c>
      <c r="S539" s="4" t="s">
        <v>87</v>
      </c>
      <c r="T539" s="1" t="s">
        <v>385</v>
      </c>
      <c r="U539" s="4" t="s">
        <v>10630</v>
      </c>
      <c r="V539" s="4" t="s">
        <v>87</v>
      </c>
      <c r="W539" s="1" t="s">
        <v>385</v>
      </c>
      <c r="X539" s="3" t="s">
        <v>91</v>
      </c>
      <c r="Y539" s="3" t="s">
        <v>91</v>
      </c>
    </row>
    <row r="540" spans="1:25">
      <c r="A540" s="1" t="s">
        <v>10631</v>
      </c>
      <c r="B540" s="2">
        <v>44389</v>
      </c>
      <c r="C540" s="9" t="s">
        <v>6574</v>
      </c>
      <c r="D540" s="3">
        <v>101455</v>
      </c>
      <c r="E540" s="2">
        <v>45505</v>
      </c>
      <c r="F540" s="2">
        <v>46234</v>
      </c>
      <c r="G540" s="3"/>
      <c r="H540" s="3" t="s">
        <v>93</v>
      </c>
      <c r="I540" s="3" t="s">
        <v>74</v>
      </c>
      <c r="J540" s="3">
        <v>2</v>
      </c>
      <c r="K540" s="4" t="s">
        <v>10632</v>
      </c>
      <c r="L540" s="4" t="s">
        <v>327</v>
      </c>
      <c r="M540" s="4" t="s">
        <v>8246</v>
      </c>
      <c r="N540" s="4" t="s">
        <v>1590</v>
      </c>
      <c r="O540" s="4" t="s">
        <v>3697</v>
      </c>
      <c r="Q540" s="9" t="s">
        <v>10633</v>
      </c>
      <c r="R540" s="4" t="s">
        <v>10634</v>
      </c>
      <c r="S540" s="4" t="s">
        <v>87</v>
      </c>
      <c r="T540" s="1" t="s">
        <v>272</v>
      </c>
      <c r="U540" s="4" t="s">
        <v>10635</v>
      </c>
      <c r="V540" s="4" t="s">
        <v>87</v>
      </c>
      <c r="W540" s="1" t="s">
        <v>140</v>
      </c>
      <c r="X540" s="3" t="s">
        <v>91</v>
      </c>
      <c r="Y540" s="3" t="s">
        <v>91</v>
      </c>
    </row>
    <row r="541" spans="1:25">
      <c r="A541" s="1" t="s">
        <v>10636</v>
      </c>
      <c r="B541" s="2">
        <v>38559</v>
      </c>
      <c r="C541" s="9" t="s">
        <v>2762</v>
      </c>
      <c r="D541" s="3">
        <v>100437</v>
      </c>
      <c r="E541" s="2">
        <v>45139</v>
      </c>
      <c r="F541" s="2">
        <v>45869</v>
      </c>
      <c r="G541" s="5">
        <v>46053</v>
      </c>
      <c r="H541" s="3" t="s">
        <v>93</v>
      </c>
      <c r="I541" s="3" t="s">
        <v>74</v>
      </c>
      <c r="J541" s="3">
        <v>3</v>
      </c>
      <c r="K541" s="4" t="s">
        <v>10637</v>
      </c>
      <c r="L541" s="4" t="s">
        <v>1647</v>
      </c>
      <c r="M541" s="4" t="s">
        <v>10638</v>
      </c>
      <c r="P541" s="4" t="s">
        <v>10639</v>
      </c>
      <c r="Q541" s="9" t="s">
        <v>10640</v>
      </c>
      <c r="R541" s="4" t="s">
        <v>10641</v>
      </c>
      <c r="S541" s="4" t="s">
        <v>10642</v>
      </c>
      <c r="T541" s="1" t="s">
        <v>10643</v>
      </c>
      <c r="U541" s="4" t="s">
        <v>10644</v>
      </c>
      <c r="V541" s="4" t="s">
        <v>3583</v>
      </c>
      <c r="W541" s="1" t="s">
        <v>3584</v>
      </c>
      <c r="X541" s="3" t="s">
        <v>91</v>
      </c>
      <c r="Y541" s="3" t="s">
        <v>90</v>
      </c>
    </row>
    <row r="542" spans="1:25">
      <c r="A542" s="1" t="s">
        <v>10645</v>
      </c>
      <c r="B542" s="11">
        <v>45839</v>
      </c>
      <c r="C542" s="9" t="s">
        <v>10646</v>
      </c>
      <c r="D542" s="3">
        <v>102051</v>
      </c>
      <c r="E542" s="11">
        <v>45839</v>
      </c>
      <c r="F542" s="11">
        <v>46203</v>
      </c>
      <c r="G542" s="3"/>
      <c r="H542" s="3" t="s">
        <v>73</v>
      </c>
      <c r="I542" s="3" t="s">
        <v>94</v>
      </c>
      <c r="J542" s="3">
        <v>5</v>
      </c>
      <c r="K542" s="4" t="s">
        <v>10647</v>
      </c>
      <c r="L542" s="4" t="s">
        <v>10648</v>
      </c>
      <c r="M542" s="4" t="s">
        <v>10649</v>
      </c>
      <c r="P542" s="4" t="s">
        <v>10650</v>
      </c>
      <c r="Q542" s="34" t="s">
        <v>10651</v>
      </c>
      <c r="R542" s="4" t="s">
        <v>10652</v>
      </c>
      <c r="S542" s="4" t="s">
        <v>87</v>
      </c>
      <c r="T542" s="1">
        <v>99515</v>
      </c>
      <c r="U542" s="4" t="s">
        <v>10652</v>
      </c>
      <c r="V542" s="4" t="s">
        <v>87</v>
      </c>
      <c r="W542" s="1">
        <v>99515</v>
      </c>
      <c r="X542" s="3" t="s">
        <v>90</v>
      </c>
      <c r="Y542" s="3" t="s">
        <v>91</v>
      </c>
    </row>
    <row r="543" spans="1:25">
      <c r="A543" s="1" t="s">
        <v>10653</v>
      </c>
      <c r="B543" s="2">
        <v>44077</v>
      </c>
      <c r="C543" s="9" t="s">
        <v>835</v>
      </c>
      <c r="D543" s="3">
        <v>101410</v>
      </c>
      <c r="E543" s="2">
        <v>45597</v>
      </c>
      <c r="F543" s="2">
        <v>46326</v>
      </c>
      <c r="G543" s="3"/>
      <c r="H543" s="3" t="s">
        <v>93</v>
      </c>
      <c r="I543" s="3" t="s">
        <v>94</v>
      </c>
      <c r="J543" s="3">
        <v>5</v>
      </c>
      <c r="K543" s="4" t="s">
        <v>10654</v>
      </c>
      <c r="L543" s="4" t="s">
        <v>10655</v>
      </c>
      <c r="M543" s="4" t="s">
        <v>2744</v>
      </c>
      <c r="P543" s="4" t="s">
        <v>10657</v>
      </c>
      <c r="Q543" s="4" t="s">
        <v>10659</v>
      </c>
      <c r="R543" s="4" t="s">
        <v>10660</v>
      </c>
      <c r="S543" s="4" t="s">
        <v>87</v>
      </c>
      <c r="T543" s="1" t="s">
        <v>126</v>
      </c>
      <c r="U543" s="4" t="s">
        <v>10660</v>
      </c>
      <c r="V543" s="4" t="s">
        <v>87</v>
      </c>
      <c r="W543" s="1" t="s">
        <v>126</v>
      </c>
      <c r="X543" s="3" t="s">
        <v>91</v>
      </c>
      <c r="Y543" s="3" t="s">
        <v>91</v>
      </c>
    </row>
    <row r="544" spans="1:25">
      <c r="A544" s="1" t="s">
        <v>10661</v>
      </c>
      <c r="B544" s="2">
        <v>45609</v>
      </c>
      <c r="C544" s="9" t="s">
        <v>835</v>
      </c>
      <c r="D544" s="3">
        <v>101997</v>
      </c>
      <c r="E544" s="2">
        <v>45962</v>
      </c>
      <c r="F544" s="2">
        <v>46691</v>
      </c>
      <c r="G544" s="3"/>
      <c r="H544" s="3" t="s">
        <v>93</v>
      </c>
      <c r="I544" s="3" t="s">
        <v>485</v>
      </c>
      <c r="J544" s="3">
        <v>5</v>
      </c>
      <c r="K544" s="4" t="s">
        <v>10662</v>
      </c>
      <c r="L544" s="4" t="s">
        <v>10656</v>
      </c>
      <c r="M544" s="4" t="s">
        <v>2744</v>
      </c>
      <c r="N544" s="4" t="s">
        <v>6186</v>
      </c>
      <c r="O544" s="4" t="s">
        <v>2254</v>
      </c>
      <c r="P544" s="4" t="s">
        <v>5490</v>
      </c>
      <c r="Q544" s="4" t="s">
        <v>10663</v>
      </c>
      <c r="R544" s="4" t="s">
        <v>10664</v>
      </c>
      <c r="S544" s="4" t="s">
        <v>87</v>
      </c>
      <c r="T544" s="1" t="s">
        <v>126</v>
      </c>
      <c r="U544" s="4" t="s">
        <v>10664</v>
      </c>
      <c r="V544" s="4" t="s">
        <v>87</v>
      </c>
      <c r="W544" s="1" t="s">
        <v>126</v>
      </c>
      <c r="X544" s="3" t="s">
        <v>90</v>
      </c>
      <c r="Y544" s="3" t="s">
        <v>91</v>
      </c>
    </row>
    <row r="545" spans="1:25">
      <c r="A545" s="1" t="s">
        <v>10665</v>
      </c>
      <c r="B545" s="2">
        <v>45168</v>
      </c>
      <c r="C545" s="9" t="s">
        <v>835</v>
      </c>
      <c r="D545" s="3">
        <v>101566</v>
      </c>
      <c r="E545" s="2">
        <v>45536</v>
      </c>
      <c r="F545" s="2">
        <v>46265</v>
      </c>
      <c r="G545" s="3"/>
      <c r="H545" s="3" t="s">
        <v>93</v>
      </c>
      <c r="I545" s="3" t="s">
        <v>485</v>
      </c>
      <c r="J545" s="3">
        <v>5</v>
      </c>
      <c r="K545" s="4" t="s">
        <v>10666</v>
      </c>
      <c r="L545" s="4" t="s">
        <v>10655</v>
      </c>
      <c r="M545" s="4" t="s">
        <v>2744</v>
      </c>
      <c r="P545" s="4" t="s">
        <v>10658</v>
      </c>
      <c r="Q545" s="4" t="s">
        <v>10663</v>
      </c>
      <c r="R545" s="4" t="s">
        <v>10667</v>
      </c>
      <c r="S545" s="4" t="s">
        <v>87</v>
      </c>
      <c r="T545" s="1" t="s">
        <v>126</v>
      </c>
      <c r="U545" s="4" t="s">
        <v>10667</v>
      </c>
      <c r="V545" s="4" t="s">
        <v>87</v>
      </c>
      <c r="W545" s="1" t="s">
        <v>126</v>
      </c>
      <c r="X545" s="3" t="s">
        <v>90</v>
      </c>
      <c r="Y545" s="3" t="s">
        <v>91</v>
      </c>
    </row>
    <row r="546" spans="1:25">
      <c r="A546" s="1" t="s">
        <v>10668</v>
      </c>
      <c r="B546" s="2">
        <v>43525</v>
      </c>
      <c r="C546" s="9" t="s">
        <v>835</v>
      </c>
      <c r="D546" s="3">
        <v>101318</v>
      </c>
      <c r="E546" s="2">
        <v>45597</v>
      </c>
      <c r="F546" s="2">
        <v>46326</v>
      </c>
      <c r="G546" s="3"/>
      <c r="H546" s="3" t="s">
        <v>93</v>
      </c>
      <c r="I546" s="3" t="s">
        <v>485</v>
      </c>
      <c r="J546" s="3">
        <v>5</v>
      </c>
      <c r="K546" s="4" t="s">
        <v>10662</v>
      </c>
      <c r="L546" s="4" t="s">
        <v>10655</v>
      </c>
      <c r="M546" s="4" t="s">
        <v>2744</v>
      </c>
      <c r="P546" s="4" t="s">
        <v>5490</v>
      </c>
      <c r="Q546" s="4" t="s">
        <v>10663</v>
      </c>
      <c r="R546" s="4" t="s">
        <v>5494</v>
      </c>
      <c r="S546" s="4" t="s">
        <v>87</v>
      </c>
      <c r="T546" s="1" t="s">
        <v>126</v>
      </c>
      <c r="U546" s="4" t="s">
        <v>5494</v>
      </c>
      <c r="V546" s="4" t="s">
        <v>87</v>
      </c>
      <c r="W546" s="1" t="s">
        <v>126</v>
      </c>
      <c r="X546" s="3" t="s">
        <v>91</v>
      </c>
      <c r="Y546" s="3" t="s">
        <v>91</v>
      </c>
    </row>
    <row r="547" spans="1:25">
      <c r="A547" s="1" t="s">
        <v>10669</v>
      </c>
      <c r="B547" s="2">
        <v>43713</v>
      </c>
      <c r="C547" s="9" t="s">
        <v>8231</v>
      </c>
      <c r="D547" s="3">
        <v>101345</v>
      </c>
      <c r="E547" s="2">
        <v>45292</v>
      </c>
      <c r="F547" s="2">
        <v>46022</v>
      </c>
      <c r="G547" s="3"/>
      <c r="H547" s="3" t="s">
        <v>93</v>
      </c>
      <c r="I547" s="3" t="s">
        <v>74</v>
      </c>
      <c r="J547" s="3">
        <v>1</v>
      </c>
      <c r="K547" s="4" t="s">
        <v>10670</v>
      </c>
      <c r="L547" s="4" t="s">
        <v>2147</v>
      </c>
      <c r="M547" s="4" t="s">
        <v>10671</v>
      </c>
      <c r="P547" s="4" t="s">
        <v>10672</v>
      </c>
      <c r="Q547" s="4" t="s">
        <v>10673</v>
      </c>
      <c r="R547" s="4" t="s">
        <v>10674</v>
      </c>
      <c r="S547" s="4" t="s">
        <v>358</v>
      </c>
      <c r="T547" s="1" t="s">
        <v>2941</v>
      </c>
      <c r="U547" s="4" t="s">
        <v>10674</v>
      </c>
      <c r="V547" s="4" t="s">
        <v>358</v>
      </c>
      <c r="W547" s="1" t="s">
        <v>2941</v>
      </c>
      <c r="X547" s="3" t="s">
        <v>91</v>
      </c>
      <c r="Y547" s="3" t="s">
        <v>91</v>
      </c>
    </row>
    <row r="548" spans="1:25">
      <c r="A548" s="1" t="s">
        <v>10675</v>
      </c>
      <c r="B548" s="2">
        <v>43203</v>
      </c>
      <c r="C548" s="9" t="s">
        <v>835</v>
      </c>
      <c r="D548" s="3">
        <v>101273</v>
      </c>
      <c r="E548" s="2">
        <v>45597</v>
      </c>
      <c r="F548" s="2">
        <v>46326</v>
      </c>
      <c r="G548" s="3"/>
      <c r="H548" s="3" t="s">
        <v>93</v>
      </c>
      <c r="I548" s="3" t="s">
        <v>485</v>
      </c>
      <c r="J548" s="3">
        <v>5</v>
      </c>
      <c r="K548" s="4" t="s">
        <v>10654</v>
      </c>
      <c r="L548" s="4" t="s">
        <v>10655</v>
      </c>
      <c r="M548" s="4" t="s">
        <v>2744</v>
      </c>
      <c r="P548" s="4" t="s">
        <v>10658</v>
      </c>
      <c r="Q548" s="4" t="s">
        <v>10659</v>
      </c>
      <c r="R548" s="4" t="s">
        <v>10676</v>
      </c>
      <c r="S548" s="4" t="s">
        <v>87</v>
      </c>
      <c r="T548" s="1" t="s">
        <v>126</v>
      </c>
      <c r="U548" s="4" t="s">
        <v>10676</v>
      </c>
      <c r="V548" s="4" t="s">
        <v>87</v>
      </c>
      <c r="W548" s="1" t="s">
        <v>126</v>
      </c>
      <c r="X548" s="3" t="s">
        <v>90</v>
      </c>
      <c r="Y548" s="3" t="s">
        <v>91</v>
      </c>
    </row>
    <row r="549" spans="1:25">
      <c r="A549" s="1" t="s">
        <v>10677</v>
      </c>
      <c r="B549" s="2">
        <v>45663</v>
      </c>
      <c r="C549" s="9" t="s">
        <v>835</v>
      </c>
      <c r="D549" s="3">
        <v>102001</v>
      </c>
      <c r="E549" s="2">
        <v>45832</v>
      </c>
      <c r="F549" s="2">
        <v>46053</v>
      </c>
      <c r="G549" s="3"/>
      <c r="H549" s="3" t="s">
        <v>73</v>
      </c>
      <c r="I549" s="3" t="s">
        <v>94</v>
      </c>
      <c r="J549" s="3">
        <v>30</v>
      </c>
      <c r="K549" s="4" t="s">
        <v>10678</v>
      </c>
      <c r="L549" s="4" t="s">
        <v>954</v>
      </c>
      <c r="M549" s="4" t="s">
        <v>10679</v>
      </c>
      <c r="P549" s="4" t="s">
        <v>10680</v>
      </c>
      <c r="Q549" s="34" t="s">
        <v>10681</v>
      </c>
      <c r="R549" s="4" t="s">
        <v>10682</v>
      </c>
      <c r="S549" s="4" t="s">
        <v>238</v>
      </c>
      <c r="T549" s="1">
        <v>99654</v>
      </c>
      <c r="U549" s="4" t="s">
        <v>10683</v>
      </c>
      <c r="V549" s="4" t="s">
        <v>238</v>
      </c>
      <c r="W549" s="1">
        <v>99654</v>
      </c>
      <c r="X549" s="3" t="s">
        <v>90</v>
      </c>
      <c r="Y549" s="3" t="s">
        <v>91</v>
      </c>
    </row>
    <row r="550" spans="1:25">
      <c r="A550" s="1" t="s">
        <v>10684</v>
      </c>
      <c r="B550" s="2">
        <v>38019</v>
      </c>
      <c r="C550" s="9" t="s">
        <v>8336</v>
      </c>
      <c r="D550" s="3">
        <v>276</v>
      </c>
      <c r="E550" s="2">
        <v>45323</v>
      </c>
      <c r="F550" s="2">
        <v>46053</v>
      </c>
      <c r="G550" s="3"/>
      <c r="H550" s="3" t="s">
        <v>93</v>
      </c>
      <c r="I550" s="3" t="s">
        <v>94</v>
      </c>
      <c r="J550" s="3">
        <v>30</v>
      </c>
      <c r="K550" s="4" t="s">
        <v>10685</v>
      </c>
      <c r="L550" s="4" t="s">
        <v>10686</v>
      </c>
      <c r="M550" s="4" t="s">
        <v>10687</v>
      </c>
      <c r="P550" s="4" t="s">
        <v>10688</v>
      </c>
      <c r="Q550" s="4" t="s">
        <v>10689</v>
      </c>
      <c r="R550" s="4" t="s">
        <v>10690</v>
      </c>
      <c r="S550" s="4" t="s">
        <v>8816</v>
      </c>
      <c r="T550" s="1" t="s">
        <v>10691</v>
      </c>
      <c r="U550" s="4" t="s">
        <v>10692</v>
      </c>
      <c r="V550" s="4" t="s">
        <v>8816</v>
      </c>
      <c r="W550" s="1" t="s">
        <v>10691</v>
      </c>
      <c r="X550" s="3" t="s">
        <v>90</v>
      </c>
      <c r="Y550" s="3" t="s">
        <v>91</v>
      </c>
    </row>
    <row r="551" spans="1:25">
      <c r="A551" s="1" t="s">
        <v>10693</v>
      </c>
      <c r="B551" s="2">
        <v>40135</v>
      </c>
      <c r="C551" s="9" t="s">
        <v>8128</v>
      </c>
      <c r="D551" s="3">
        <v>100803</v>
      </c>
      <c r="E551" s="2">
        <v>45962</v>
      </c>
      <c r="F551" s="2">
        <v>46691</v>
      </c>
      <c r="G551" s="3"/>
      <c r="H551" s="3" t="s">
        <v>93</v>
      </c>
      <c r="I551" s="3" t="s">
        <v>74</v>
      </c>
      <c r="J551" s="3">
        <v>5</v>
      </c>
      <c r="K551" s="4" t="s">
        <v>10694</v>
      </c>
      <c r="L551" s="4" t="s">
        <v>392</v>
      </c>
      <c r="M551" s="4" t="s">
        <v>77</v>
      </c>
      <c r="P551" s="4" t="s">
        <v>10695</v>
      </c>
      <c r="Q551" s="34" t="s">
        <v>10696</v>
      </c>
      <c r="R551" s="4" t="s">
        <v>10697</v>
      </c>
      <c r="S551" s="4" t="s">
        <v>84</v>
      </c>
      <c r="T551" s="1" t="s">
        <v>85</v>
      </c>
      <c r="U551" s="4" t="s">
        <v>83</v>
      </c>
      <c r="V551" s="4" t="s">
        <v>84</v>
      </c>
      <c r="W551" s="1" t="s">
        <v>85</v>
      </c>
      <c r="X551" s="3" t="s">
        <v>91</v>
      </c>
      <c r="Y551" s="3" t="s">
        <v>91</v>
      </c>
    </row>
    <row r="552" spans="1:25">
      <c r="A552" s="1" t="s">
        <v>10698</v>
      </c>
      <c r="B552" s="2">
        <v>39246</v>
      </c>
      <c r="C552" s="9" t="s">
        <v>8336</v>
      </c>
      <c r="D552" s="3">
        <v>100614</v>
      </c>
      <c r="E552" s="2">
        <v>45809</v>
      </c>
      <c r="F552" s="2">
        <v>46538</v>
      </c>
      <c r="G552" s="3"/>
      <c r="H552" s="3" t="s">
        <v>93</v>
      </c>
      <c r="I552" s="3" t="s">
        <v>74</v>
      </c>
      <c r="J552" s="3">
        <v>3</v>
      </c>
      <c r="K552" s="4" t="s">
        <v>5515</v>
      </c>
      <c r="L552" s="4" t="s">
        <v>9829</v>
      </c>
      <c r="M552" s="4" t="s">
        <v>10699</v>
      </c>
      <c r="O552" s="4" t="s">
        <v>10700</v>
      </c>
      <c r="P552" s="4" t="s">
        <v>5548</v>
      </c>
      <c r="Q552" s="27" t="s">
        <v>10701</v>
      </c>
      <c r="R552" s="4" t="s">
        <v>10702</v>
      </c>
      <c r="S552" s="4" t="s">
        <v>238</v>
      </c>
      <c r="T552" s="1" t="s">
        <v>241</v>
      </c>
      <c r="U552" s="4" t="s">
        <v>5529</v>
      </c>
      <c r="V552" s="4" t="s">
        <v>238</v>
      </c>
      <c r="W552" s="1" t="s">
        <v>241</v>
      </c>
      <c r="X552" s="3" t="s">
        <v>91</v>
      </c>
      <c r="Y552" s="3" t="s">
        <v>90</v>
      </c>
    </row>
    <row r="553" spans="1:25">
      <c r="A553" s="1" t="s">
        <v>10703</v>
      </c>
      <c r="B553" s="2">
        <v>41026</v>
      </c>
      <c r="C553" s="9" t="s">
        <v>8336</v>
      </c>
      <c r="D553" s="3">
        <v>100962</v>
      </c>
      <c r="E553" s="2">
        <v>45778</v>
      </c>
      <c r="F553" s="2">
        <v>46507</v>
      </c>
      <c r="G553" s="3"/>
      <c r="H553" s="3" t="s">
        <v>93</v>
      </c>
      <c r="I553" s="3" t="s">
        <v>74</v>
      </c>
      <c r="J553" s="3">
        <v>2</v>
      </c>
      <c r="K553" s="4" t="s">
        <v>5515</v>
      </c>
      <c r="L553" s="4" t="s">
        <v>9829</v>
      </c>
      <c r="M553" s="4" t="s">
        <v>10699</v>
      </c>
      <c r="O553" s="4" t="s">
        <v>10700</v>
      </c>
      <c r="P553" s="4" t="s">
        <v>5548</v>
      </c>
      <c r="Q553" s="27" t="s">
        <v>10701</v>
      </c>
      <c r="R553" s="4" t="s">
        <v>10704</v>
      </c>
      <c r="S553" s="4" t="s">
        <v>104</v>
      </c>
      <c r="T553" s="1" t="s">
        <v>105</v>
      </c>
      <c r="U553" s="4" t="s">
        <v>5529</v>
      </c>
      <c r="V553" s="4" t="s">
        <v>238</v>
      </c>
      <c r="W553" s="1" t="s">
        <v>241</v>
      </c>
      <c r="X553" s="3" t="s">
        <v>91</v>
      </c>
      <c r="Y553" s="3" t="s">
        <v>91</v>
      </c>
    </row>
    <row r="554" spans="1:25">
      <c r="A554" s="1" t="s">
        <v>10705</v>
      </c>
      <c r="B554" s="2">
        <v>39976</v>
      </c>
      <c r="C554" s="9" t="s">
        <v>8336</v>
      </c>
      <c r="D554" s="3">
        <v>100766</v>
      </c>
      <c r="E554" s="2">
        <v>45469</v>
      </c>
      <c r="F554" s="2">
        <v>46173</v>
      </c>
      <c r="G554" s="3"/>
      <c r="H554" s="3" t="s">
        <v>93</v>
      </c>
      <c r="I554" s="3" t="s">
        <v>74</v>
      </c>
      <c r="J554" s="3">
        <v>2</v>
      </c>
      <c r="K554" s="4" t="s">
        <v>5515</v>
      </c>
      <c r="L554" s="4" t="s">
        <v>9829</v>
      </c>
      <c r="M554" s="4" t="s">
        <v>10699</v>
      </c>
      <c r="O554" s="4" t="s">
        <v>10700</v>
      </c>
      <c r="P554" s="4" t="s">
        <v>5548</v>
      </c>
      <c r="Q554" s="27" t="s">
        <v>10701</v>
      </c>
      <c r="R554" s="4" t="s">
        <v>10706</v>
      </c>
      <c r="S554" s="4" t="s">
        <v>238</v>
      </c>
      <c r="T554" s="1" t="s">
        <v>241</v>
      </c>
      <c r="U554" s="4" t="s">
        <v>5529</v>
      </c>
      <c r="V554" s="4" t="s">
        <v>238</v>
      </c>
      <c r="W554" s="1" t="s">
        <v>241</v>
      </c>
      <c r="X554" s="3" t="s">
        <v>91</v>
      </c>
      <c r="Y554" s="3" t="s">
        <v>90</v>
      </c>
    </row>
    <row r="555" spans="1:25">
      <c r="A555" s="1" t="s">
        <v>10707</v>
      </c>
      <c r="B555" s="2">
        <v>38154</v>
      </c>
      <c r="C555" s="9" t="s">
        <v>8336</v>
      </c>
      <c r="D555" s="3">
        <v>100344</v>
      </c>
      <c r="E555" s="2">
        <v>45469</v>
      </c>
      <c r="F555" s="2">
        <v>46173</v>
      </c>
      <c r="G555" s="3"/>
      <c r="H555" s="3" t="s">
        <v>93</v>
      </c>
      <c r="I555" s="3" t="s">
        <v>74</v>
      </c>
      <c r="J555" s="3">
        <v>2</v>
      </c>
      <c r="K555" s="4" t="s">
        <v>5515</v>
      </c>
      <c r="L555" s="4" t="s">
        <v>9829</v>
      </c>
      <c r="M555" s="4" t="s">
        <v>10699</v>
      </c>
      <c r="O555" s="4" t="s">
        <v>10700</v>
      </c>
      <c r="P555" s="4" t="s">
        <v>5548</v>
      </c>
      <c r="Q555" s="27" t="s">
        <v>10701</v>
      </c>
      <c r="R555" s="4" t="s">
        <v>10708</v>
      </c>
      <c r="S555" s="4" t="s">
        <v>238</v>
      </c>
      <c r="T555" s="1" t="s">
        <v>241</v>
      </c>
      <c r="U555" s="4" t="s">
        <v>5529</v>
      </c>
      <c r="V555" s="4" t="s">
        <v>238</v>
      </c>
      <c r="W555" s="1" t="s">
        <v>241</v>
      </c>
      <c r="X555" s="3" t="s">
        <v>91</v>
      </c>
      <c r="Y555" s="3" t="s">
        <v>90</v>
      </c>
    </row>
    <row r="556" spans="1:25">
      <c r="A556" s="1" t="s">
        <v>10709</v>
      </c>
      <c r="B556" s="2">
        <v>40466</v>
      </c>
      <c r="C556" s="9" t="s">
        <v>8336</v>
      </c>
      <c r="D556" s="3">
        <v>100878</v>
      </c>
      <c r="E556" s="2">
        <v>45469</v>
      </c>
      <c r="F556" s="2">
        <v>46022</v>
      </c>
      <c r="G556" s="3"/>
      <c r="H556" s="3" t="s">
        <v>93</v>
      </c>
      <c r="I556" s="3" t="s">
        <v>74</v>
      </c>
      <c r="J556" s="3">
        <v>2</v>
      </c>
      <c r="K556" s="4" t="s">
        <v>5515</v>
      </c>
      <c r="L556" s="4" t="s">
        <v>9829</v>
      </c>
      <c r="M556" s="4" t="s">
        <v>10699</v>
      </c>
      <c r="O556" s="4" t="s">
        <v>10700</v>
      </c>
      <c r="P556" s="4" t="s">
        <v>5548</v>
      </c>
      <c r="Q556" s="27" t="s">
        <v>10701</v>
      </c>
      <c r="R556" s="4" t="s">
        <v>10710</v>
      </c>
      <c r="S556" s="4" t="s">
        <v>238</v>
      </c>
      <c r="T556" s="1" t="s">
        <v>241</v>
      </c>
      <c r="U556" s="4" t="s">
        <v>5529</v>
      </c>
      <c r="V556" s="4" t="s">
        <v>238</v>
      </c>
      <c r="W556" s="1" t="s">
        <v>241</v>
      </c>
      <c r="X556" s="3" t="s">
        <v>91</v>
      </c>
      <c r="Y556" s="3" t="s">
        <v>91</v>
      </c>
    </row>
    <row r="557" spans="1:25">
      <c r="A557" s="1" t="s">
        <v>10711</v>
      </c>
      <c r="B557" s="2">
        <v>38779</v>
      </c>
      <c r="C557" s="9" t="s">
        <v>8336</v>
      </c>
      <c r="D557" s="3">
        <v>100506</v>
      </c>
      <c r="E557" s="2">
        <v>45469</v>
      </c>
      <c r="F557" s="2">
        <v>46112</v>
      </c>
      <c r="G557" s="3"/>
      <c r="H557" s="3" t="s">
        <v>93</v>
      </c>
      <c r="I557" s="3" t="s">
        <v>74</v>
      </c>
      <c r="J557" s="3">
        <v>3</v>
      </c>
      <c r="K557" s="4" t="s">
        <v>5515</v>
      </c>
      <c r="L557" s="4" t="s">
        <v>9829</v>
      </c>
      <c r="M557" s="4" t="s">
        <v>10699</v>
      </c>
      <c r="O557" s="4" t="s">
        <v>10700</v>
      </c>
      <c r="P557" s="4" t="s">
        <v>5548</v>
      </c>
      <c r="Q557" s="27" t="s">
        <v>10701</v>
      </c>
      <c r="R557" s="4" t="s">
        <v>10712</v>
      </c>
      <c r="S557" s="4" t="s">
        <v>238</v>
      </c>
      <c r="T557" s="1" t="s">
        <v>241</v>
      </c>
      <c r="U557" s="4" t="s">
        <v>5529</v>
      </c>
      <c r="V557" s="4" t="s">
        <v>238</v>
      </c>
      <c r="W557" s="1" t="s">
        <v>241</v>
      </c>
      <c r="X557" s="3" t="s">
        <v>91</v>
      </c>
      <c r="Y557" s="3" t="s">
        <v>90</v>
      </c>
    </row>
    <row r="558" spans="1:25">
      <c r="A558" s="1" t="s">
        <v>10713</v>
      </c>
      <c r="B558" s="2">
        <v>38363</v>
      </c>
      <c r="C558" s="9" t="s">
        <v>8336</v>
      </c>
      <c r="D558" s="3">
        <v>100386</v>
      </c>
      <c r="E558" s="2">
        <v>45717</v>
      </c>
      <c r="F558" s="2">
        <v>46446</v>
      </c>
      <c r="G558" s="3"/>
      <c r="H558" s="3" t="s">
        <v>93</v>
      </c>
      <c r="I558" s="3" t="s">
        <v>74</v>
      </c>
      <c r="J558" s="3">
        <v>2</v>
      </c>
      <c r="K558" s="4" t="s">
        <v>5515</v>
      </c>
      <c r="L558" s="4" t="s">
        <v>9829</v>
      </c>
      <c r="M558" s="4" t="s">
        <v>10699</v>
      </c>
      <c r="O558" s="4" t="s">
        <v>10700</v>
      </c>
      <c r="P558" s="4" t="s">
        <v>5548</v>
      </c>
      <c r="Q558" s="34" t="s">
        <v>10701</v>
      </c>
      <c r="R558" s="4" t="s">
        <v>10714</v>
      </c>
      <c r="S558" s="4" t="s">
        <v>238</v>
      </c>
      <c r="T558" s="1" t="s">
        <v>241</v>
      </c>
      <c r="U558" s="4" t="s">
        <v>5529</v>
      </c>
      <c r="V558" s="4" t="s">
        <v>238</v>
      </c>
      <c r="W558" s="1" t="s">
        <v>241</v>
      </c>
      <c r="X558" s="3" t="s">
        <v>91</v>
      </c>
      <c r="Y558" s="3" t="s">
        <v>90</v>
      </c>
    </row>
    <row r="559" spans="1:25">
      <c r="A559" s="1" t="s">
        <v>11442</v>
      </c>
      <c r="B559" s="2">
        <v>38875</v>
      </c>
      <c r="C559" s="9" t="s">
        <v>3850</v>
      </c>
      <c r="D559" s="3">
        <v>100525</v>
      </c>
      <c r="E559" s="2">
        <v>45809</v>
      </c>
      <c r="F559" s="2">
        <v>46538</v>
      </c>
      <c r="G559" s="3"/>
      <c r="H559" s="3" t="s">
        <v>93</v>
      </c>
      <c r="I559" s="3" t="s">
        <v>94</v>
      </c>
      <c r="J559" s="3">
        <v>5</v>
      </c>
      <c r="K559" s="4" t="s">
        <v>11443</v>
      </c>
      <c r="L559" s="4" t="s">
        <v>11444</v>
      </c>
      <c r="M559" s="4" t="s">
        <v>11445</v>
      </c>
      <c r="N559" s="4" t="s">
        <v>8114</v>
      </c>
      <c r="O559" s="4" t="s">
        <v>11446</v>
      </c>
      <c r="P559" s="4" t="s">
        <v>11447</v>
      </c>
      <c r="Q559" s="9" t="s">
        <v>11448</v>
      </c>
      <c r="R559" s="4" t="s">
        <v>11449</v>
      </c>
      <c r="S559" s="4" t="s">
        <v>87</v>
      </c>
      <c r="T559" s="1" t="s">
        <v>154</v>
      </c>
      <c r="U559" s="4" t="s">
        <v>11449</v>
      </c>
      <c r="V559" s="4" t="s">
        <v>87</v>
      </c>
      <c r="W559" s="1" t="s">
        <v>154</v>
      </c>
      <c r="X559" s="3" t="s">
        <v>91</v>
      </c>
      <c r="Y559" s="3" t="s">
        <v>91</v>
      </c>
    </row>
    <row r="560" spans="1:25">
      <c r="A560" s="1" t="s">
        <v>10719</v>
      </c>
      <c r="B560" s="2">
        <v>43619</v>
      </c>
      <c r="C560" s="9" t="s">
        <v>835</v>
      </c>
      <c r="D560" s="3">
        <v>101329</v>
      </c>
      <c r="E560" s="2">
        <v>45566</v>
      </c>
      <c r="F560" s="2">
        <v>46295</v>
      </c>
      <c r="G560" s="3"/>
      <c r="H560" s="3" t="s">
        <v>93</v>
      </c>
      <c r="I560" s="3" t="s">
        <v>74</v>
      </c>
      <c r="J560" s="3">
        <v>5</v>
      </c>
      <c r="K560" s="4" t="s">
        <v>10720</v>
      </c>
      <c r="L560" s="4" t="s">
        <v>3725</v>
      </c>
      <c r="M560" s="4" t="s">
        <v>10721</v>
      </c>
      <c r="N560" s="4" t="s">
        <v>2820</v>
      </c>
      <c r="O560" s="4" t="s">
        <v>10722</v>
      </c>
      <c r="Q560" s="4" t="s">
        <v>10723</v>
      </c>
      <c r="R560" s="4" t="s">
        <v>10724</v>
      </c>
      <c r="S560" s="4" t="s">
        <v>87</v>
      </c>
      <c r="T560" s="1" t="s">
        <v>126</v>
      </c>
      <c r="U560" s="4" t="s">
        <v>10724</v>
      </c>
      <c r="V560" s="4" t="s">
        <v>87</v>
      </c>
      <c r="W560" s="1" t="s">
        <v>126</v>
      </c>
      <c r="X560" s="3" t="s">
        <v>90</v>
      </c>
      <c r="Y560" s="3" t="s">
        <v>91</v>
      </c>
    </row>
    <row r="561" spans="1:25">
      <c r="A561" s="1" t="s">
        <v>10725</v>
      </c>
      <c r="B561" s="2">
        <v>43009</v>
      </c>
      <c r="C561" t="s">
        <v>10726</v>
      </c>
      <c r="D561" s="3">
        <v>101240</v>
      </c>
      <c r="E561" s="2">
        <v>45000</v>
      </c>
      <c r="F561" s="2">
        <v>45565</v>
      </c>
      <c r="G561" s="2" t="s">
        <v>10727</v>
      </c>
      <c r="H561" s="3" t="s">
        <v>93</v>
      </c>
      <c r="I561" s="3" t="s">
        <v>74</v>
      </c>
      <c r="J561" s="3">
        <v>2</v>
      </c>
      <c r="K561" s="4" t="s">
        <v>10728</v>
      </c>
      <c r="L561" s="4" t="s">
        <v>2550</v>
      </c>
      <c r="M561" s="4" t="s">
        <v>10729</v>
      </c>
      <c r="P561" s="4" t="s">
        <v>10730</v>
      </c>
      <c r="Q561" s="4" t="s">
        <v>10731</v>
      </c>
      <c r="R561" s="4" t="s">
        <v>10732</v>
      </c>
      <c r="S561" s="4" t="s">
        <v>87</v>
      </c>
      <c r="T561" s="1" t="s">
        <v>212</v>
      </c>
      <c r="U561" s="4" t="s">
        <v>10733</v>
      </c>
      <c r="V561" s="4" t="s">
        <v>87</v>
      </c>
      <c r="W561" s="1" t="s">
        <v>212</v>
      </c>
      <c r="X561" s="3" t="s">
        <v>91</v>
      </c>
      <c r="Y561" s="3" t="s">
        <v>91</v>
      </c>
    </row>
    <row r="562" spans="1:25">
      <c r="A562" s="1" t="s">
        <v>10734</v>
      </c>
      <c r="B562" s="2">
        <v>42746</v>
      </c>
      <c r="C562" s="52" t="s">
        <v>8519</v>
      </c>
      <c r="D562" s="3">
        <v>101185</v>
      </c>
      <c r="E562" s="2">
        <v>45689</v>
      </c>
      <c r="F562" s="2">
        <v>46418</v>
      </c>
      <c r="G562" s="3"/>
      <c r="H562" s="3" t="s">
        <v>93</v>
      </c>
      <c r="I562" s="3" t="s">
        <v>74</v>
      </c>
      <c r="J562" s="3">
        <v>5</v>
      </c>
      <c r="K562" s="4" t="s">
        <v>10735</v>
      </c>
      <c r="L562" s="4" t="s">
        <v>10736</v>
      </c>
      <c r="M562" s="4" t="s">
        <v>8767</v>
      </c>
      <c r="P562" s="4" t="s">
        <v>10737</v>
      </c>
      <c r="Q562" s="4" t="s">
        <v>10739</v>
      </c>
      <c r="R562" s="4" t="s">
        <v>10740</v>
      </c>
      <c r="S562" s="4" t="s">
        <v>87</v>
      </c>
      <c r="T562" s="1" t="s">
        <v>272</v>
      </c>
      <c r="U562" s="4" t="s">
        <v>10741</v>
      </c>
      <c r="V562" s="4" t="s">
        <v>87</v>
      </c>
      <c r="W562" s="1" t="s">
        <v>138</v>
      </c>
      <c r="X562" s="3" t="s">
        <v>90</v>
      </c>
      <c r="Y562" s="3" t="s">
        <v>91</v>
      </c>
    </row>
    <row r="563" spans="1:25">
      <c r="A563" s="1" t="s">
        <v>10742</v>
      </c>
      <c r="B563" s="2">
        <v>43922</v>
      </c>
      <c r="C563" s="52" t="s">
        <v>8519</v>
      </c>
      <c r="D563" s="3">
        <v>101377</v>
      </c>
      <c r="E563" s="2">
        <v>45532</v>
      </c>
      <c r="F563" s="2">
        <v>46203</v>
      </c>
      <c r="G563" s="3"/>
      <c r="H563" s="3" t="s">
        <v>93</v>
      </c>
      <c r="I563" s="3" t="s">
        <v>74</v>
      </c>
      <c r="J563" s="3">
        <v>5</v>
      </c>
      <c r="K563" s="4" t="s">
        <v>10743</v>
      </c>
      <c r="L563" s="4" t="s">
        <v>10736</v>
      </c>
      <c r="M563" s="4" t="s">
        <v>8767</v>
      </c>
      <c r="P563" s="4" t="s">
        <v>10738</v>
      </c>
      <c r="Q563" s="4" t="s">
        <v>10739</v>
      </c>
      <c r="R563" s="4" t="s">
        <v>10744</v>
      </c>
      <c r="S563" s="4" t="s">
        <v>87</v>
      </c>
      <c r="T563" s="1" t="s">
        <v>140</v>
      </c>
      <c r="U563" s="4" t="s">
        <v>10741</v>
      </c>
      <c r="V563" s="4" t="s">
        <v>87</v>
      </c>
      <c r="W563" s="1" t="s">
        <v>138</v>
      </c>
      <c r="X563" s="3" t="s">
        <v>91</v>
      </c>
      <c r="Y563" s="3" t="s">
        <v>91</v>
      </c>
    </row>
    <row r="564" spans="1:25">
      <c r="A564" s="1" t="s">
        <v>10745</v>
      </c>
      <c r="B564" s="11">
        <v>45924</v>
      </c>
      <c r="C564" s="9" t="s">
        <v>2762</v>
      </c>
      <c r="D564" s="10">
        <v>102067</v>
      </c>
      <c r="E564" s="11">
        <v>45924</v>
      </c>
      <c r="F564" s="11">
        <v>46295</v>
      </c>
      <c r="G564" s="3"/>
      <c r="H564" s="3" t="s">
        <v>73</v>
      </c>
      <c r="I564" s="3" t="s">
        <v>74</v>
      </c>
      <c r="J564" s="3">
        <v>2</v>
      </c>
      <c r="K564" s="4" t="s">
        <v>10745</v>
      </c>
      <c r="L564" s="4" t="s">
        <v>2045</v>
      </c>
      <c r="M564" s="4" t="s">
        <v>9310</v>
      </c>
      <c r="P564" s="4" t="s">
        <v>10746</v>
      </c>
      <c r="Q564" s="35" t="s">
        <v>10747</v>
      </c>
      <c r="R564" s="4" t="s">
        <v>10748</v>
      </c>
      <c r="S564" s="4" t="s">
        <v>87</v>
      </c>
      <c r="T564" s="1">
        <v>99508</v>
      </c>
      <c r="U564" s="4" t="s">
        <v>10748</v>
      </c>
      <c r="V564" s="4" t="s">
        <v>87</v>
      </c>
      <c r="W564" s="1">
        <v>99508</v>
      </c>
      <c r="X564" s="3" t="s">
        <v>91</v>
      </c>
      <c r="Y564" s="3" t="s">
        <v>91</v>
      </c>
    </row>
    <row r="565" spans="1:25">
      <c r="A565" s="1" t="s">
        <v>10749</v>
      </c>
      <c r="B565" s="2">
        <v>42585</v>
      </c>
      <c r="C565" s="52" t="s">
        <v>8519</v>
      </c>
      <c r="D565" s="3">
        <v>101163</v>
      </c>
      <c r="E565" s="2">
        <v>45505</v>
      </c>
      <c r="F565" s="2">
        <v>46234</v>
      </c>
      <c r="G565" s="3"/>
      <c r="H565" s="3" t="s">
        <v>93</v>
      </c>
      <c r="I565" s="3" t="s">
        <v>74</v>
      </c>
      <c r="J565" s="3">
        <v>2</v>
      </c>
      <c r="K565" s="4" t="s">
        <v>10750</v>
      </c>
      <c r="L565" s="4" t="s">
        <v>10751</v>
      </c>
      <c r="M565" s="4" t="s">
        <v>8899</v>
      </c>
      <c r="P565" s="4" t="s">
        <v>10752</v>
      </c>
      <c r="Q565" s="4" t="s">
        <v>10753</v>
      </c>
      <c r="R565" s="4" t="s">
        <v>10754</v>
      </c>
      <c r="S565" s="4" t="s">
        <v>87</v>
      </c>
      <c r="T565" s="1" t="s">
        <v>385</v>
      </c>
      <c r="U565" s="4" t="s">
        <v>10754</v>
      </c>
      <c r="V565" s="4" t="s">
        <v>87</v>
      </c>
      <c r="W565" s="1" t="s">
        <v>385</v>
      </c>
      <c r="X565" s="3" t="s">
        <v>91</v>
      </c>
      <c r="Y565" s="3" t="s">
        <v>91</v>
      </c>
    </row>
    <row r="566" spans="1:25">
      <c r="A566" s="1" t="s">
        <v>10755</v>
      </c>
      <c r="B566" s="2">
        <v>34919</v>
      </c>
      <c r="C566" s="9" t="s">
        <v>8336</v>
      </c>
      <c r="D566" s="3">
        <v>361283</v>
      </c>
      <c r="E566" s="2">
        <v>45566</v>
      </c>
      <c r="F566" s="2">
        <v>46295</v>
      </c>
      <c r="G566" s="3"/>
      <c r="H566" s="3" t="s">
        <v>93</v>
      </c>
      <c r="I566" s="3" t="s">
        <v>74</v>
      </c>
      <c r="J566" s="3">
        <v>16</v>
      </c>
      <c r="K566" s="4" t="s">
        <v>5646</v>
      </c>
      <c r="L566" s="4" t="s">
        <v>1478</v>
      </c>
      <c r="M566" s="4" t="s">
        <v>5647</v>
      </c>
      <c r="Q566" s="4" t="s">
        <v>5651</v>
      </c>
      <c r="R566" s="4" t="s">
        <v>10756</v>
      </c>
      <c r="S566" s="4" t="s">
        <v>87</v>
      </c>
      <c r="T566" s="1" t="s">
        <v>385</v>
      </c>
      <c r="U566" s="4" t="s">
        <v>10756</v>
      </c>
      <c r="V566" s="4" t="s">
        <v>87</v>
      </c>
      <c r="W566" s="1" t="s">
        <v>385</v>
      </c>
      <c r="X566" s="3" t="s">
        <v>90</v>
      </c>
      <c r="Y566" s="3" t="s">
        <v>91</v>
      </c>
    </row>
    <row r="567" spans="1:25">
      <c r="A567" s="1" t="s">
        <v>10757</v>
      </c>
      <c r="B567" s="2">
        <v>44378</v>
      </c>
      <c r="C567" s="9" t="s">
        <v>8128</v>
      </c>
      <c r="D567" s="3">
        <v>101452</v>
      </c>
      <c r="E567" s="2">
        <v>45474</v>
      </c>
      <c r="F567" s="2">
        <v>46203</v>
      </c>
      <c r="G567" s="3"/>
      <c r="H567" s="3" t="s">
        <v>93</v>
      </c>
      <c r="I567" s="3" t="s">
        <v>74</v>
      </c>
      <c r="J567" s="3">
        <v>5</v>
      </c>
      <c r="K567" s="4" t="s">
        <v>10758</v>
      </c>
      <c r="L567" s="4" t="s">
        <v>10759</v>
      </c>
      <c r="M567" s="4" t="s">
        <v>10760</v>
      </c>
      <c r="P567" s="4" t="s">
        <v>10761</v>
      </c>
      <c r="Q567" s="4" t="s">
        <v>10762</v>
      </c>
      <c r="R567" s="4" t="s">
        <v>10763</v>
      </c>
      <c r="S567" s="4" t="s">
        <v>238</v>
      </c>
      <c r="T567" s="1" t="s">
        <v>652</v>
      </c>
      <c r="U567" s="4" t="s">
        <v>10764</v>
      </c>
      <c r="V567" s="4" t="s">
        <v>238</v>
      </c>
      <c r="W567" s="1" t="s">
        <v>239</v>
      </c>
      <c r="X567" s="3" t="s">
        <v>91</v>
      </c>
      <c r="Y567" s="3" t="s">
        <v>90</v>
      </c>
    </row>
    <row r="568" spans="1:25">
      <c r="A568" s="1" t="s">
        <v>10765</v>
      </c>
      <c r="B568" s="2">
        <v>38468</v>
      </c>
      <c r="C568" t="s">
        <v>2762</v>
      </c>
      <c r="D568" s="3">
        <v>100390</v>
      </c>
      <c r="E568" s="2">
        <v>45778</v>
      </c>
      <c r="F568" s="2">
        <v>46507</v>
      </c>
      <c r="G568" s="3"/>
      <c r="H568" s="3" t="s">
        <v>93</v>
      </c>
      <c r="I568" s="3" t="s">
        <v>94</v>
      </c>
      <c r="J568" s="3">
        <v>5</v>
      </c>
      <c r="K568" s="4" t="s">
        <v>10765</v>
      </c>
      <c r="L568" s="4" t="s">
        <v>2078</v>
      </c>
      <c r="M568" s="4" t="s">
        <v>901</v>
      </c>
      <c r="P568" s="4" t="s">
        <v>8593</v>
      </c>
      <c r="Q568" s="4" t="s">
        <v>8594</v>
      </c>
      <c r="R568" s="4" t="s">
        <v>10766</v>
      </c>
      <c r="S568" s="4" t="s">
        <v>87</v>
      </c>
      <c r="T568" s="1" t="s">
        <v>474</v>
      </c>
      <c r="U568" s="4" t="s">
        <v>10767</v>
      </c>
      <c r="V568" s="4" t="s">
        <v>87</v>
      </c>
      <c r="W568" s="1" t="s">
        <v>272</v>
      </c>
      <c r="X568" s="3" t="s">
        <v>91</v>
      </c>
      <c r="Y568" s="3" t="s">
        <v>91</v>
      </c>
    </row>
    <row r="569" spans="1:25">
      <c r="A569" s="1" t="s">
        <v>10768</v>
      </c>
      <c r="B569" s="2">
        <v>38695</v>
      </c>
      <c r="C569" s="9" t="s">
        <v>2762</v>
      </c>
      <c r="D569" s="3">
        <v>100480</v>
      </c>
      <c r="E569" s="2">
        <v>45261</v>
      </c>
      <c r="F569" s="2">
        <v>45991</v>
      </c>
      <c r="G569" s="3"/>
      <c r="H569" s="3" t="s">
        <v>93</v>
      </c>
      <c r="I569" s="3" t="s">
        <v>74</v>
      </c>
      <c r="J569" s="3">
        <v>3</v>
      </c>
      <c r="K569" s="4" t="s">
        <v>10769</v>
      </c>
      <c r="L569" s="4" t="s">
        <v>1551</v>
      </c>
      <c r="M569" s="4" t="s">
        <v>5664</v>
      </c>
      <c r="P569" s="4" t="s">
        <v>10770</v>
      </c>
      <c r="Q569" s="4" t="s">
        <v>10771</v>
      </c>
      <c r="R569" s="4" t="s">
        <v>10772</v>
      </c>
      <c r="S569" s="4" t="s">
        <v>87</v>
      </c>
      <c r="T569" s="1" t="s">
        <v>474</v>
      </c>
      <c r="U569" s="4" t="s">
        <v>10772</v>
      </c>
      <c r="V569" s="4" t="s">
        <v>87</v>
      </c>
      <c r="W569" s="1" t="s">
        <v>474</v>
      </c>
      <c r="X569" s="3" t="s">
        <v>91</v>
      </c>
      <c r="Y569" s="3" t="s">
        <v>91</v>
      </c>
    </row>
    <row r="570" spans="1:25">
      <c r="A570" s="1" t="s">
        <v>10773</v>
      </c>
      <c r="B570" s="11">
        <v>45798</v>
      </c>
      <c r="C570" s="52" t="s">
        <v>8519</v>
      </c>
      <c r="D570" s="3">
        <v>102035</v>
      </c>
      <c r="E570" s="11">
        <v>45798</v>
      </c>
      <c r="F570" s="11">
        <v>46112</v>
      </c>
      <c r="G570" s="3"/>
      <c r="H570" s="3" t="s">
        <v>73</v>
      </c>
      <c r="I570" s="3" t="s">
        <v>485</v>
      </c>
      <c r="J570" s="3">
        <v>2</v>
      </c>
      <c r="K570" s="4" t="s">
        <v>10773</v>
      </c>
      <c r="L570" s="4" t="s">
        <v>10774</v>
      </c>
      <c r="M570" s="4" t="s">
        <v>10775</v>
      </c>
      <c r="P570" s="4" t="s">
        <v>10778</v>
      </c>
      <c r="Q570" s="9" t="s">
        <v>10779</v>
      </c>
      <c r="R570" s="4" t="s">
        <v>10780</v>
      </c>
      <c r="S570" s="4" t="s">
        <v>87</v>
      </c>
      <c r="T570" s="1">
        <v>99504</v>
      </c>
      <c r="U570" s="4" t="s">
        <v>10780</v>
      </c>
      <c r="V570" s="4" t="s">
        <v>87</v>
      </c>
      <c r="W570" s="1">
        <v>99504</v>
      </c>
      <c r="X570" s="3" t="s">
        <v>91</v>
      </c>
      <c r="Y570" s="3" t="s">
        <v>91</v>
      </c>
    </row>
    <row r="571" spans="1:25">
      <c r="A571" s="1" t="s">
        <v>10781</v>
      </c>
      <c r="B571" s="2">
        <v>45342</v>
      </c>
      <c r="C571" s="9" t="s">
        <v>8366</v>
      </c>
      <c r="D571" s="3">
        <v>101590</v>
      </c>
      <c r="E571" s="2">
        <v>45717</v>
      </c>
      <c r="F571" s="2">
        <v>46446</v>
      </c>
      <c r="G571" s="3"/>
      <c r="H571" s="3" t="s">
        <v>93</v>
      </c>
      <c r="I571" s="3" t="s">
        <v>74</v>
      </c>
      <c r="J571" s="3">
        <v>5</v>
      </c>
      <c r="K571" s="4" t="s">
        <v>10758</v>
      </c>
      <c r="L571" s="4" t="s">
        <v>10759</v>
      </c>
      <c r="M571" s="4" t="s">
        <v>10760</v>
      </c>
      <c r="Q571" s="4" t="s">
        <v>10782</v>
      </c>
      <c r="R571" s="4" t="s">
        <v>10783</v>
      </c>
      <c r="S571" s="4" t="s">
        <v>238</v>
      </c>
      <c r="T571" s="1" t="s">
        <v>241</v>
      </c>
      <c r="U571" s="4" t="s">
        <v>10784</v>
      </c>
      <c r="V571" s="4" t="s">
        <v>238</v>
      </c>
      <c r="W571" s="1" t="s">
        <v>239</v>
      </c>
      <c r="X571" s="3" t="s">
        <v>91</v>
      </c>
      <c r="Y571" s="3" t="s">
        <v>91</v>
      </c>
    </row>
    <row r="572" spans="1:25">
      <c r="A572" s="1" t="s">
        <v>10785</v>
      </c>
      <c r="B572" s="2">
        <v>43237</v>
      </c>
      <c r="C572" s="9" t="s">
        <v>8231</v>
      </c>
      <c r="D572" s="3">
        <v>101278</v>
      </c>
      <c r="E572" s="2">
        <v>45809</v>
      </c>
      <c r="F572" s="2">
        <v>46538</v>
      </c>
      <c r="G572" s="3"/>
      <c r="H572" s="3" t="s">
        <v>93</v>
      </c>
      <c r="I572" s="3" t="s">
        <v>74</v>
      </c>
      <c r="J572" s="3">
        <v>2</v>
      </c>
      <c r="K572" s="4" t="s">
        <v>10786</v>
      </c>
      <c r="L572" s="4" t="s">
        <v>5736</v>
      </c>
      <c r="M572" s="4" t="s">
        <v>10787</v>
      </c>
      <c r="P572" s="4" t="s">
        <v>10788</v>
      </c>
      <c r="Q572" s="9" t="s">
        <v>10789</v>
      </c>
      <c r="R572" s="4" t="s">
        <v>10790</v>
      </c>
      <c r="S572" s="4" t="s">
        <v>358</v>
      </c>
      <c r="T572" s="1" t="s">
        <v>1524</v>
      </c>
      <c r="U572" s="4" t="s">
        <v>10790</v>
      </c>
      <c r="V572" s="4" t="s">
        <v>358</v>
      </c>
      <c r="W572" s="1">
        <v>99701</v>
      </c>
      <c r="X572" s="3" t="s">
        <v>91</v>
      </c>
      <c r="Y572" s="3" t="s">
        <v>91</v>
      </c>
    </row>
    <row r="573" spans="1:25">
      <c r="A573" s="1" t="s">
        <v>10791</v>
      </c>
      <c r="B573" s="2">
        <v>44998</v>
      </c>
      <c r="C573" s="9" t="s">
        <v>8231</v>
      </c>
      <c r="D573" s="3">
        <v>101543</v>
      </c>
      <c r="E573" s="2">
        <v>45413</v>
      </c>
      <c r="F573" s="2">
        <v>46142</v>
      </c>
      <c r="G573" s="3"/>
      <c r="H573" s="3" t="s">
        <v>93</v>
      </c>
      <c r="I573" s="3" t="s">
        <v>74</v>
      </c>
      <c r="J573" s="3">
        <v>2</v>
      </c>
      <c r="K573" s="4" t="s">
        <v>10786</v>
      </c>
      <c r="L573" s="4" t="s">
        <v>5736</v>
      </c>
      <c r="M573" s="4" t="s">
        <v>10787</v>
      </c>
      <c r="N573" s="4" t="s">
        <v>5611</v>
      </c>
      <c r="O573" s="4" t="s">
        <v>3979</v>
      </c>
      <c r="P573" s="4" t="s">
        <v>10792</v>
      </c>
      <c r="Q573" s="4" t="s">
        <v>10789</v>
      </c>
      <c r="R573" s="4" t="s">
        <v>10793</v>
      </c>
      <c r="S573" s="4" t="s">
        <v>358</v>
      </c>
      <c r="T573" s="1" t="s">
        <v>2941</v>
      </c>
      <c r="U573" s="4" t="s">
        <v>10794</v>
      </c>
      <c r="V573" s="4" t="s">
        <v>238</v>
      </c>
      <c r="W573" s="1" t="s">
        <v>241</v>
      </c>
      <c r="X573" s="3" t="s">
        <v>91</v>
      </c>
      <c r="Y573" s="3" t="s">
        <v>91</v>
      </c>
    </row>
    <row r="574" spans="1:25">
      <c r="A574" s="1" t="s">
        <v>10795</v>
      </c>
      <c r="B574" s="2">
        <v>43724</v>
      </c>
      <c r="C574" s="9" t="s">
        <v>8231</v>
      </c>
      <c r="D574" s="3">
        <v>101349</v>
      </c>
      <c r="E574" s="2">
        <v>45595</v>
      </c>
      <c r="F574" s="2">
        <v>46295</v>
      </c>
      <c r="G574" s="3"/>
      <c r="H574" s="3" t="s">
        <v>93</v>
      </c>
      <c r="I574" s="3" t="s">
        <v>74</v>
      </c>
      <c r="J574" s="3">
        <v>5</v>
      </c>
      <c r="K574" s="4" t="s">
        <v>10796</v>
      </c>
      <c r="L574" s="4" t="s">
        <v>5736</v>
      </c>
      <c r="M574" s="4" t="s">
        <v>10787</v>
      </c>
      <c r="N574" s="4" t="s">
        <v>10797</v>
      </c>
      <c r="O574" s="4" t="s">
        <v>10798</v>
      </c>
      <c r="P574" s="4" t="s">
        <v>10799</v>
      </c>
      <c r="Q574" s="9" t="s">
        <v>10800</v>
      </c>
      <c r="R574" s="4" t="s">
        <v>5615</v>
      </c>
      <c r="S574" s="4" t="s">
        <v>358</v>
      </c>
      <c r="T574" s="1" t="s">
        <v>359</v>
      </c>
      <c r="U574" s="4" t="s">
        <v>5615</v>
      </c>
      <c r="V574" s="4" t="s">
        <v>358</v>
      </c>
      <c r="W574" s="1" t="s">
        <v>359</v>
      </c>
      <c r="X574" s="3" t="s">
        <v>91</v>
      </c>
      <c r="Y574" s="3" t="s">
        <v>91</v>
      </c>
    </row>
    <row r="575" spans="1:25">
      <c r="A575" s="1" t="s">
        <v>10801</v>
      </c>
      <c r="B575" s="2">
        <v>40955</v>
      </c>
      <c r="C575" s="9" t="s">
        <v>5334</v>
      </c>
      <c r="D575" s="3">
        <v>100947</v>
      </c>
      <c r="E575" s="2">
        <v>45717</v>
      </c>
      <c r="F575" s="2">
        <v>46446</v>
      </c>
      <c r="G575" s="3"/>
      <c r="H575" s="3" t="s">
        <v>93</v>
      </c>
      <c r="I575" s="3" t="s">
        <v>74</v>
      </c>
      <c r="J575" s="3">
        <v>2</v>
      </c>
      <c r="K575" s="4" t="s">
        <v>10786</v>
      </c>
      <c r="L575" s="4" t="s">
        <v>5736</v>
      </c>
      <c r="M575" s="4" t="s">
        <v>10787</v>
      </c>
      <c r="N575" s="4" t="s">
        <v>98</v>
      </c>
      <c r="O575" s="4" t="s">
        <v>10802</v>
      </c>
      <c r="P575" s="4" t="s">
        <v>10803</v>
      </c>
      <c r="Q575" s="9" t="s">
        <v>10789</v>
      </c>
      <c r="R575" s="4" t="s">
        <v>10804</v>
      </c>
      <c r="S575" s="4" t="s">
        <v>238</v>
      </c>
      <c r="T575" s="1" t="s">
        <v>241</v>
      </c>
      <c r="U575" s="4" t="s">
        <v>10790</v>
      </c>
      <c r="V575" s="4" t="s">
        <v>358</v>
      </c>
      <c r="W575" s="1">
        <v>99701</v>
      </c>
      <c r="X575" s="3" t="s">
        <v>91</v>
      </c>
      <c r="Y575" s="3" t="s">
        <v>91</v>
      </c>
    </row>
    <row r="576" spans="1:25">
      <c r="A576" s="1" t="s">
        <v>10805</v>
      </c>
      <c r="B576" s="2">
        <v>43782</v>
      </c>
      <c r="C576" s="9" t="s">
        <v>5334</v>
      </c>
      <c r="D576" s="3">
        <v>101359</v>
      </c>
      <c r="E576" s="2">
        <v>45627</v>
      </c>
      <c r="F576" s="2">
        <v>46356</v>
      </c>
      <c r="G576" s="3"/>
      <c r="H576" s="3" t="s">
        <v>93</v>
      </c>
      <c r="I576" s="3" t="s">
        <v>74</v>
      </c>
      <c r="J576" s="3">
        <v>3</v>
      </c>
      <c r="K576" s="4" t="s">
        <v>10786</v>
      </c>
      <c r="L576" s="4" t="s">
        <v>5736</v>
      </c>
      <c r="M576" s="4" t="s">
        <v>10787</v>
      </c>
      <c r="N576" s="4" t="s">
        <v>403</v>
      </c>
      <c r="O576" s="4" t="s">
        <v>2147</v>
      </c>
      <c r="P576" s="4" t="s">
        <v>10803</v>
      </c>
      <c r="Q576" s="4" t="s">
        <v>10806</v>
      </c>
      <c r="R576" s="4" t="s">
        <v>10807</v>
      </c>
      <c r="S576" s="4" t="s">
        <v>238</v>
      </c>
      <c r="T576" s="1" t="s">
        <v>241</v>
      </c>
      <c r="U576" s="4" t="s">
        <v>10790</v>
      </c>
      <c r="V576" s="4" t="s">
        <v>358</v>
      </c>
      <c r="W576" s="1">
        <v>99701</v>
      </c>
      <c r="X576" s="3" t="s">
        <v>91</v>
      </c>
      <c r="Y576" s="3" t="s">
        <v>91</v>
      </c>
    </row>
    <row r="577" spans="1:25">
      <c r="A577" s="1" t="s">
        <v>10808</v>
      </c>
      <c r="B577" s="2">
        <v>43556</v>
      </c>
      <c r="C577" s="9" t="s">
        <v>5334</v>
      </c>
      <c r="D577" s="3">
        <v>101323</v>
      </c>
      <c r="E577" s="2">
        <v>45627</v>
      </c>
      <c r="F577" s="2">
        <v>46356</v>
      </c>
      <c r="G577" s="3"/>
      <c r="H577" s="3" t="s">
        <v>93</v>
      </c>
      <c r="I577" s="3" t="s">
        <v>74</v>
      </c>
      <c r="J577" s="3">
        <v>3</v>
      </c>
      <c r="K577" s="4" t="s">
        <v>10786</v>
      </c>
      <c r="L577" s="4" t="s">
        <v>5736</v>
      </c>
      <c r="M577" s="4" t="s">
        <v>10787</v>
      </c>
      <c r="N577" s="4" t="s">
        <v>403</v>
      </c>
      <c r="O577" s="4" t="s">
        <v>2147</v>
      </c>
      <c r="P577" s="4" t="s">
        <v>10803</v>
      </c>
      <c r="Q577" s="4" t="s">
        <v>10806</v>
      </c>
      <c r="R577" s="4" t="s">
        <v>10809</v>
      </c>
      <c r="S577" s="4" t="s">
        <v>238</v>
      </c>
      <c r="T577" s="1" t="s">
        <v>241</v>
      </c>
      <c r="U577" s="4" t="s">
        <v>10790</v>
      </c>
      <c r="V577" s="4" t="s">
        <v>358</v>
      </c>
      <c r="W577" s="1">
        <v>99701</v>
      </c>
      <c r="X577" s="3" t="s">
        <v>91</v>
      </c>
      <c r="Y577" s="3" t="s">
        <v>91</v>
      </c>
    </row>
    <row r="578" spans="1:25">
      <c r="A578" s="1" t="s">
        <v>10810</v>
      </c>
      <c r="B578" s="2">
        <v>43025</v>
      </c>
      <c r="C578" s="9" t="s">
        <v>5334</v>
      </c>
      <c r="D578" s="3">
        <v>101242</v>
      </c>
      <c r="E578" s="2">
        <v>45778</v>
      </c>
      <c r="F578" s="2">
        <v>46326</v>
      </c>
      <c r="G578" s="3"/>
      <c r="H578" s="3" t="s">
        <v>93</v>
      </c>
      <c r="I578" s="3" t="s">
        <v>74</v>
      </c>
      <c r="J578" s="3">
        <v>2</v>
      </c>
      <c r="K578" s="4" t="s">
        <v>10786</v>
      </c>
      <c r="L578" s="4" t="s">
        <v>5736</v>
      </c>
      <c r="M578" s="4" t="s">
        <v>10787</v>
      </c>
      <c r="N578" s="4" t="s">
        <v>10811</v>
      </c>
      <c r="O578" s="4" t="s">
        <v>498</v>
      </c>
      <c r="P578" s="4" t="s">
        <v>10803</v>
      </c>
      <c r="Q578" s="9" t="s">
        <v>10789</v>
      </c>
      <c r="R578" s="4" t="s">
        <v>10812</v>
      </c>
      <c r="S578" s="4" t="s">
        <v>238</v>
      </c>
      <c r="T578" s="1">
        <v>99654</v>
      </c>
      <c r="U578" s="4" t="s">
        <v>10790</v>
      </c>
      <c r="V578" s="4" t="s">
        <v>358</v>
      </c>
      <c r="W578" s="1">
        <v>99701</v>
      </c>
      <c r="X578" s="3" t="s">
        <v>91</v>
      </c>
      <c r="Y578" s="3" t="s">
        <v>91</v>
      </c>
    </row>
    <row r="579" spans="1:25">
      <c r="A579" s="1" t="s">
        <v>10813</v>
      </c>
      <c r="B579" s="11">
        <v>45757</v>
      </c>
      <c r="C579" s="9" t="s">
        <v>5334</v>
      </c>
      <c r="D579" s="3">
        <v>102020</v>
      </c>
      <c r="E579" s="11">
        <v>45757</v>
      </c>
      <c r="F579" s="11">
        <v>46112</v>
      </c>
      <c r="G579" s="3"/>
      <c r="H579" s="3" t="s">
        <v>73</v>
      </c>
      <c r="I579" s="3" t="s">
        <v>74</v>
      </c>
      <c r="J579" s="3">
        <v>2</v>
      </c>
      <c r="K579" s="4" t="s">
        <v>10796</v>
      </c>
      <c r="L579" s="4" t="s">
        <v>5736</v>
      </c>
      <c r="M579" s="4" t="s">
        <v>10787</v>
      </c>
      <c r="N579" s="4" t="s">
        <v>10811</v>
      </c>
      <c r="O579" s="4" t="s">
        <v>498</v>
      </c>
      <c r="Q579" s="9" t="s">
        <v>10789</v>
      </c>
      <c r="R579" s="4" t="s">
        <v>10814</v>
      </c>
      <c r="S579" s="4" t="s">
        <v>238</v>
      </c>
      <c r="T579" s="1">
        <v>99654</v>
      </c>
      <c r="U579" s="4" t="s">
        <v>10790</v>
      </c>
      <c r="V579" s="4" t="s">
        <v>358</v>
      </c>
      <c r="W579" s="1">
        <v>99701</v>
      </c>
      <c r="X579" s="3" t="s">
        <v>91</v>
      </c>
      <c r="Y579" s="3" t="s">
        <v>90</v>
      </c>
    </row>
    <row r="580" spans="1:25">
      <c r="A580" s="1" t="s">
        <v>10815</v>
      </c>
      <c r="B580" s="2">
        <v>43937</v>
      </c>
      <c r="C580" s="9" t="s">
        <v>5334</v>
      </c>
      <c r="D580" s="3">
        <v>101388</v>
      </c>
      <c r="E580" s="2">
        <v>45778</v>
      </c>
      <c r="F580" s="2">
        <v>46507</v>
      </c>
      <c r="G580" s="3"/>
      <c r="H580" s="3" t="s">
        <v>93</v>
      </c>
      <c r="I580" s="3" t="s">
        <v>74</v>
      </c>
      <c r="J580" s="3">
        <v>5</v>
      </c>
      <c r="K580" s="4" t="s">
        <v>10786</v>
      </c>
      <c r="L580" s="4" t="s">
        <v>3979</v>
      </c>
      <c r="M580" s="4" t="s">
        <v>5611</v>
      </c>
      <c r="N580" s="4" t="s">
        <v>719</v>
      </c>
      <c r="O580" s="4" t="s">
        <v>3226</v>
      </c>
      <c r="Q580" s="4" t="s">
        <v>10806</v>
      </c>
      <c r="R580" s="4" t="s">
        <v>10816</v>
      </c>
      <c r="S580" s="4" t="s">
        <v>238</v>
      </c>
      <c r="T580" s="1" t="s">
        <v>652</v>
      </c>
      <c r="U580" s="4" t="s">
        <v>10817</v>
      </c>
      <c r="V580" s="4" t="s">
        <v>238</v>
      </c>
      <c r="W580" s="1" t="s">
        <v>241</v>
      </c>
      <c r="X580" s="3" t="s">
        <v>91</v>
      </c>
      <c r="Y580" s="3" t="s">
        <v>91</v>
      </c>
    </row>
    <row r="581" spans="1:25">
      <c r="A581" s="1" t="s">
        <v>10818</v>
      </c>
      <c r="B581" s="2">
        <v>45383</v>
      </c>
      <c r="C581" s="9" t="s">
        <v>5334</v>
      </c>
      <c r="D581" s="3">
        <v>101958</v>
      </c>
      <c r="E581" s="2">
        <v>45748</v>
      </c>
      <c r="F581" s="2">
        <v>46477</v>
      </c>
      <c r="G581" s="3"/>
      <c r="H581" s="3" t="s">
        <v>93</v>
      </c>
      <c r="I581" s="3" t="s">
        <v>74</v>
      </c>
      <c r="J581" s="3">
        <v>2</v>
      </c>
      <c r="K581" s="4" t="s">
        <v>10819</v>
      </c>
      <c r="L581" s="4" t="s">
        <v>5736</v>
      </c>
      <c r="M581" s="4" t="s">
        <v>10787</v>
      </c>
      <c r="N581" s="4" t="s">
        <v>10811</v>
      </c>
      <c r="O581" s="4" t="s">
        <v>498</v>
      </c>
      <c r="Q581" s="4" t="s">
        <v>10789</v>
      </c>
      <c r="R581" s="4" t="s">
        <v>10820</v>
      </c>
      <c r="S581" s="4" t="s">
        <v>238</v>
      </c>
      <c r="T581" s="1" t="s">
        <v>241</v>
      </c>
      <c r="U581" s="4" t="s">
        <v>10821</v>
      </c>
      <c r="V581" s="4" t="s">
        <v>358</v>
      </c>
      <c r="W581" s="1" t="s">
        <v>1524</v>
      </c>
      <c r="X581" s="3" t="s">
        <v>91</v>
      </c>
      <c r="Y581" s="3" t="s">
        <v>90</v>
      </c>
    </row>
    <row r="582" spans="1:25">
      <c r="A582" s="1" t="s">
        <v>10822</v>
      </c>
      <c r="B582" s="2">
        <v>44994</v>
      </c>
      <c r="C582" s="9" t="s">
        <v>5334</v>
      </c>
      <c r="D582" s="3">
        <v>101542</v>
      </c>
      <c r="E582" s="2">
        <v>45383</v>
      </c>
      <c r="F582" s="2">
        <v>46112</v>
      </c>
      <c r="G582" s="3"/>
      <c r="H582" s="3" t="s">
        <v>93</v>
      </c>
      <c r="I582" s="3" t="s">
        <v>74</v>
      </c>
      <c r="J582" s="3">
        <v>2</v>
      </c>
      <c r="K582" s="4" t="s">
        <v>10819</v>
      </c>
      <c r="L582" s="4" t="s">
        <v>5736</v>
      </c>
      <c r="M582" s="4" t="s">
        <v>10787</v>
      </c>
      <c r="N582" s="4" t="s">
        <v>5611</v>
      </c>
      <c r="O582" s="4" t="s">
        <v>5612</v>
      </c>
      <c r="P582" s="4" t="s">
        <v>10792</v>
      </c>
      <c r="Q582" s="4" t="s">
        <v>10789</v>
      </c>
      <c r="R582" s="4" t="s">
        <v>10823</v>
      </c>
      <c r="S582" s="4" t="s">
        <v>238</v>
      </c>
      <c r="T582" s="1" t="s">
        <v>241</v>
      </c>
      <c r="U582" s="4" t="s">
        <v>10824</v>
      </c>
      <c r="V582" s="4" t="s">
        <v>238</v>
      </c>
      <c r="W582" s="1" t="s">
        <v>241</v>
      </c>
      <c r="X582" s="3" t="s">
        <v>91</v>
      </c>
      <c r="Y582" s="3" t="s">
        <v>90</v>
      </c>
    </row>
    <row r="583" spans="1:25">
      <c r="A583" s="1" t="s">
        <v>10150</v>
      </c>
      <c r="B583" s="2">
        <v>37740</v>
      </c>
      <c r="C583" t="s">
        <v>3850</v>
      </c>
      <c r="D583" s="3">
        <v>116</v>
      </c>
      <c r="E583" s="2">
        <v>45566</v>
      </c>
      <c r="F583" s="2">
        <v>46295</v>
      </c>
      <c r="G583" s="3"/>
      <c r="H583" s="3" t="s">
        <v>93</v>
      </c>
      <c r="I583" s="3" t="s">
        <v>485</v>
      </c>
      <c r="J583" s="3">
        <v>10</v>
      </c>
      <c r="K583" s="4" t="s">
        <v>10151</v>
      </c>
      <c r="L583" s="4" t="s">
        <v>171</v>
      </c>
      <c r="M583" s="4" t="s">
        <v>10152</v>
      </c>
      <c r="P583" s="4" t="s">
        <v>10153</v>
      </c>
      <c r="Q583" s="34" t="s">
        <v>10154</v>
      </c>
      <c r="R583" s="4" t="s">
        <v>10155</v>
      </c>
      <c r="S583" s="4" t="s">
        <v>1850</v>
      </c>
      <c r="T583" s="1" t="s">
        <v>1851</v>
      </c>
      <c r="U583" s="4" t="s">
        <v>10156</v>
      </c>
      <c r="V583" s="4" t="s">
        <v>1850</v>
      </c>
      <c r="W583" s="1" t="s">
        <v>1851</v>
      </c>
      <c r="X583" s="3" t="s">
        <v>90</v>
      </c>
      <c r="Y583" s="3" t="s">
        <v>90</v>
      </c>
    </row>
    <row r="584" spans="1:25">
      <c r="A584" s="1" t="s">
        <v>10831</v>
      </c>
      <c r="B584" s="2">
        <v>45735</v>
      </c>
      <c r="C584" s="9" t="s">
        <v>835</v>
      </c>
      <c r="D584" s="3">
        <v>102015</v>
      </c>
      <c r="E584" s="2">
        <v>45735</v>
      </c>
      <c r="F584" s="2">
        <v>46081</v>
      </c>
      <c r="G584" s="3"/>
      <c r="H584" s="3" t="s">
        <v>73</v>
      </c>
      <c r="I584" s="3" t="s">
        <v>94</v>
      </c>
      <c r="J584" s="3">
        <v>2</v>
      </c>
      <c r="K584" s="4" t="s">
        <v>10832</v>
      </c>
      <c r="L584" s="4" t="s">
        <v>10833</v>
      </c>
      <c r="M584" s="4" t="s">
        <v>671</v>
      </c>
      <c r="Q584" s="9" t="s">
        <v>10835</v>
      </c>
      <c r="R584" s="4" t="s">
        <v>10836</v>
      </c>
      <c r="S584" s="4" t="s">
        <v>8401</v>
      </c>
      <c r="T584" s="1">
        <v>99504</v>
      </c>
      <c r="U584" s="4" t="s">
        <v>10836</v>
      </c>
      <c r="V584" s="4" t="s">
        <v>87</v>
      </c>
      <c r="W584" s="1">
        <v>99504</v>
      </c>
      <c r="X584" s="3" t="s">
        <v>91</v>
      </c>
      <c r="Y584" s="3" t="s">
        <v>91</v>
      </c>
    </row>
    <row r="585" spans="1:25">
      <c r="A585" s="1" t="s">
        <v>10837</v>
      </c>
      <c r="B585" s="2">
        <v>44797</v>
      </c>
      <c r="C585" s="9" t="s">
        <v>6574</v>
      </c>
      <c r="D585" s="3">
        <v>101504</v>
      </c>
      <c r="E585" s="2">
        <v>45870</v>
      </c>
      <c r="F585" s="2">
        <v>46599</v>
      </c>
      <c r="G585" s="3"/>
      <c r="H585" s="3" t="s">
        <v>93</v>
      </c>
      <c r="I585" s="3" t="s">
        <v>94</v>
      </c>
      <c r="J585" s="3">
        <v>2</v>
      </c>
      <c r="K585" s="4" t="s">
        <v>10832</v>
      </c>
      <c r="L585" s="4" t="s">
        <v>10838</v>
      </c>
      <c r="M585" s="4" t="s">
        <v>10839</v>
      </c>
      <c r="P585" s="4" t="s">
        <v>10834</v>
      </c>
      <c r="Q585" s="9" t="s">
        <v>10840</v>
      </c>
      <c r="R585" s="4" t="s">
        <v>10841</v>
      </c>
      <c r="S585" s="4" t="s">
        <v>87</v>
      </c>
      <c r="T585" s="1" t="s">
        <v>126</v>
      </c>
      <c r="U585" s="4" t="s">
        <v>10841</v>
      </c>
      <c r="V585" s="4" t="s">
        <v>87</v>
      </c>
      <c r="W585" s="1" t="s">
        <v>126</v>
      </c>
      <c r="X585" s="3" t="s">
        <v>91</v>
      </c>
      <c r="Y585" s="3" t="s">
        <v>91</v>
      </c>
    </row>
    <row r="586" spans="1:25">
      <c r="A586" s="1" t="s">
        <v>10842</v>
      </c>
      <c r="B586" s="2">
        <v>38554</v>
      </c>
      <c r="C586" s="9" t="s">
        <v>8366</v>
      </c>
      <c r="D586" s="3">
        <v>100449</v>
      </c>
      <c r="E586" s="2">
        <v>45870</v>
      </c>
      <c r="F586" s="2">
        <v>46599</v>
      </c>
      <c r="G586" s="3"/>
      <c r="H586" s="3" t="s">
        <v>93</v>
      </c>
      <c r="I586" s="3" t="s">
        <v>74</v>
      </c>
      <c r="J586" s="3">
        <v>3</v>
      </c>
      <c r="K586" s="4" t="s">
        <v>10843</v>
      </c>
      <c r="L586" s="4" t="s">
        <v>1590</v>
      </c>
      <c r="M586" s="4" t="s">
        <v>5728</v>
      </c>
      <c r="P586" s="4" t="s">
        <v>10844</v>
      </c>
      <c r="Q586" s="4" t="s">
        <v>10845</v>
      </c>
      <c r="R586" s="4" t="s">
        <v>10846</v>
      </c>
      <c r="S586" s="4" t="s">
        <v>238</v>
      </c>
      <c r="T586" s="1" t="s">
        <v>239</v>
      </c>
      <c r="U586" s="4" t="s">
        <v>10847</v>
      </c>
      <c r="V586" s="4" t="s">
        <v>238</v>
      </c>
      <c r="W586" s="1" t="s">
        <v>239</v>
      </c>
      <c r="X586" s="3" t="s">
        <v>91</v>
      </c>
      <c r="Y586" s="3" t="s">
        <v>91</v>
      </c>
    </row>
    <row r="587" spans="1:25">
      <c r="A587" s="1" t="s">
        <v>10848</v>
      </c>
      <c r="B587" s="2">
        <v>40511</v>
      </c>
      <c r="C587" s="9" t="s">
        <v>8336</v>
      </c>
      <c r="D587" s="3">
        <v>100884</v>
      </c>
      <c r="E587" s="2">
        <v>45444</v>
      </c>
      <c r="F587" s="2">
        <v>46173</v>
      </c>
      <c r="G587" s="3"/>
      <c r="H587" s="3" t="s">
        <v>93</v>
      </c>
      <c r="I587" s="3" t="s">
        <v>74</v>
      </c>
      <c r="J587" s="3">
        <v>4</v>
      </c>
      <c r="K587" s="4" t="s">
        <v>6234</v>
      </c>
      <c r="L587" s="4" t="s">
        <v>10849</v>
      </c>
      <c r="M587" s="4" t="s">
        <v>6236</v>
      </c>
      <c r="N587" s="4" t="s">
        <v>10850</v>
      </c>
      <c r="O587" s="4" t="s">
        <v>10851</v>
      </c>
      <c r="P587" s="4" t="s">
        <v>10852</v>
      </c>
      <c r="Q587" s="4" t="s">
        <v>10853</v>
      </c>
      <c r="R587" s="4" t="s">
        <v>10854</v>
      </c>
      <c r="S587" s="4" t="s">
        <v>87</v>
      </c>
      <c r="T587" s="1" t="s">
        <v>385</v>
      </c>
      <c r="U587" s="4" t="s">
        <v>10854</v>
      </c>
      <c r="V587" s="4" t="s">
        <v>87</v>
      </c>
      <c r="W587" s="1" t="s">
        <v>385</v>
      </c>
      <c r="X587" s="3" t="s">
        <v>91</v>
      </c>
      <c r="Y587" s="3" t="s">
        <v>91</v>
      </c>
    </row>
    <row r="588" spans="1:25">
      <c r="A588" s="1" t="s">
        <v>10855</v>
      </c>
      <c r="B588" s="2">
        <v>43862</v>
      </c>
      <c r="C588" s="9" t="s">
        <v>2762</v>
      </c>
      <c r="D588" s="3">
        <v>101373</v>
      </c>
      <c r="E588" s="2">
        <v>45627</v>
      </c>
      <c r="F588" s="2">
        <v>46356</v>
      </c>
      <c r="G588" s="3"/>
      <c r="H588" s="3" t="s">
        <v>93</v>
      </c>
      <c r="I588" s="3" t="s">
        <v>485</v>
      </c>
      <c r="J588" s="3">
        <v>5</v>
      </c>
      <c r="K588" s="4" t="s">
        <v>10856</v>
      </c>
      <c r="L588" s="4" t="s">
        <v>10857</v>
      </c>
      <c r="M588" s="4" t="s">
        <v>10858</v>
      </c>
      <c r="P588" s="4" t="s">
        <v>10859</v>
      </c>
      <c r="Q588" s="4" t="s">
        <v>10860</v>
      </c>
      <c r="R588" s="4" t="s">
        <v>4653</v>
      </c>
      <c r="S588" s="4" t="s">
        <v>1786</v>
      </c>
      <c r="T588" s="1" t="s">
        <v>1787</v>
      </c>
      <c r="U588" s="4" t="s">
        <v>10861</v>
      </c>
      <c r="V588" s="4" t="s">
        <v>1786</v>
      </c>
      <c r="W588" s="1" t="s">
        <v>1787</v>
      </c>
      <c r="X588" s="3" t="s">
        <v>91</v>
      </c>
      <c r="Y588" s="3" t="s">
        <v>91</v>
      </c>
    </row>
    <row r="589" spans="1:25">
      <c r="A589" s="1" t="s">
        <v>10862</v>
      </c>
      <c r="B589" s="2">
        <v>41584</v>
      </c>
      <c r="C589" s="9" t="s">
        <v>6574</v>
      </c>
      <c r="D589" s="3">
        <v>101030</v>
      </c>
      <c r="E589" s="2">
        <v>45383</v>
      </c>
      <c r="F589" s="2">
        <v>46112</v>
      </c>
      <c r="G589" s="3"/>
      <c r="H589" s="3" t="s">
        <v>93</v>
      </c>
      <c r="I589" s="3" t="s">
        <v>74</v>
      </c>
      <c r="J589" s="3">
        <v>8</v>
      </c>
      <c r="K589" s="4" t="s">
        <v>5801</v>
      </c>
      <c r="L589" s="4" t="s">
        <v>5814</v>
      </c>
      <c r="M589" s="4" t="s">
        <v>5815</v>
      </c>
      <c r="N589" s="4" t="s">
        <v>10863</v>
      </c>
      <c r="O589" s="4" t="s">
        <v>10864</v>
      </c>
      <c r="P589" s="4" t="s">
        <v>5807</v>
      </c>
      <c r="Q589" s="27" t="s">
        <v>10865</v>
      </c>
      <c r="R589" s="4" t="s">
        <v>10866</v>
      </c>
      <c r="S589" s="4" t="s">
        <v>87</v>
      </c>
      <c r="T589" s="1" t="s">
        <v>385</v>
      </c>
      <c r="U589" s="4" t="s">
        <v>5810</v>
      </c>
      <c r="V589" s="4" t="s">
        <v>87</v>
      </c>
      <c r="W589" s="1" t="s">
        <v>212</v>
      </c>
      <c r="X589" s="3" t="s">
        <v>90</v>
      </c>
      <c r="Y589" s="3" t="s">
        <v>91</v>
      </c>
    </row>
    <row r="590" spans="1:25">
      <c r="A590" s="1" t="s">
        <v>10867</v>
      </c>
      <c r="B590" s="2">
        <v>45310</v>
      </c>
      <c r="C590" s="9" t="s">
        <v>6574</v>
      </c>
      <c r="D590" s="3">
        <v>101586</v>
      </c>
      <c r="E590" s="2">
        <v>45689</v>
      </c>
      <c r="F590" s="2">
        <v>46418</v>
      </c>
      <c r="G590" s="3"/>
      <c r="H590" s="3" t="s">
        <v>93</v>
      </c>
      <c r="I590" s="3" t="s">
        <v>74</v>
      </c>
      <c r="J590" s="3">
        <v>8</v>
      </c>
      <c r="K590" s="4" t="s">
        <v>5801</v>
      </c>
      <c r="L590" s="4" t="s">
        <v>5814</v>
      </c>
      <c r="M590" s="4" t="s">
        <v>5815</v>
      </c>
      <c r="N590" s="4" t="s">
        <v>10868</v>
      </c>
      <c r="O590" s="4" t="s">
        <v>6753</v>
      </c>
      <c r="P590" s="4" t="s">
        <v>5807</v>
      </c>
      <c r="Q590" s="27" t="s">
        <v>10865</v>
      </c>
      <c r="R590" s="4" t="s">
        <v>10869</v>
      </c>
      <c r="S590" s="4" t="s">
        <v>87</v>
      </c>
      <c r="T590" s="1" t="s">
        <v>272</v>
      </c>
      <c r="U590" s="4" t="s">
        <v>10870</v>
      </c>
      <c r="V590" s="4" t="s">
        <v>87</v>
      </c>
      <c r="W590" s="1" t="s">
        <v>212</v>
      </c>
      <c r="X590" s="3" t="s">
        <v>90</v>
      </c>
      <c r="Y590" s="3" t="s">
        <v>91</v>
      </c>
    </row>
    <row r="591" spans="1:25">
      <c r="A591" s="1" t="s">
        <v>10871</v>
      </c>
      <c r="B591" s="2">
        <v>42415</v>
      </c>
      <c r="C591" t="s">
        <v>6574</v>
      </c>
      <c r="D591" s="3">
        <v>101133</v>
      </c>
      <c r="E591" s="2">
        <v>45689</v>
      </c>
      <c r="F591" s="2">
        <v>46418</v>
      </c>
      <c r="G591" s="3"/>
      <c r="H591" s="3" t="s">
        <v>93</v>
      </c>
      <c r="I591" s="3" t="s">
        <v>74</v>
      </c>
      <c r="J591" s="3">
        <v>2</v>
      </c>
      <c r="K591" s="4" t="s">
        <v>5801</v>
      </c>
      <c r="L591" s="4" t="s">
        <v>5814</v>
      </c>
      <c r="M591" s="4" t="s">
        <v>5815</v>
      </c>
      <c r="N591" s="4" t="s">
        <v>10872</v>
      </c>
      <c r="O591" s="4" t="s">
        <v>10873</v>
      </c>
      <c r="P591" s="4" t="s">
        <v>5807</v>
      </c>
      <c r="Q591" s="27" t="s">
        <v>10865</v>
      </c>
      <c r="R591" s="4" t="s">
        <v>10874</v>
      </c>
      <c r="S591" s="4" t="s">
        <v>87</v>
      </c>
      <c r="T591" s="1" t="s">
        <v>126</v>
      </c>
      <c r="U591" s="4" t="s">
        <v>5810</v>
      </c>
      <c r="V591" s="4" t="s">
        <v>87</v>
      </c>
      <c r="W591" s="1" t="s">
        <v>212</v>
      </c>
      <c r="X591" s="3" t="s">
        <v>91</v>
      </c>
      <c r="Y591" s="3" t="s">
        <v>91</v>
      </c>
    </row>
    <row r="592" spans="1:25">
      <c r="A592" s="1" t="s">
        <v>10875</v>
      </c>
      <c r="B592" s="2">
        <v>42339</v>
      </c>
      <c r="C592" s="9" t="s">
        <v>6574</v>
      </c>
      <c r="D592" s="3">
        <v>101123</v>
      </c>
      <c r="E592" s="2">
        <v>45581</v>
      </c>
      <c r="F592" s="2">
        <v>46112</v>
      </c>
      <c r="G592" s="3"/>
      <c r="H592" s="3" t="s">
        <v>93</v>
      </c>
      <c r="I592" s="3" t="s">
        <v>74</v>
      </c>
      <c r="J592" s="3">
        <v>2</v>
      </c>
      <c r="K592" s="4" t="s">
        <v>5801</v>
      </c>
      <c r="L592" s="4" t="s">
        <v>5814</v>
      </c>
      <c r="M592" s="4" t="s">
        <v>5815</v>
      </c>
      <c r="N592" s="4" t="s">
        <v>10872</v>
      </c>
      <c r="O592" s="4" t="s">
        <v>10873</v>
      </c>
      <c r="P592" s="4" t="s">
        <v>5807</v>
      </c>
      <c r="Q592" s="27" t="s">
        <v>10865</v>
      </c>
      <c r="R592" s="4" t="s">
        <v>10876</v>
      </c>
      <c r="S592" s="4" t="s">
        <v>87</v>
      </c>
      <c r="T592" s="1" t="s">
        <v>385</v>
      </c>
      <c r="U592" s="4" t="s">
        <v>5810</v>
      </c>
      <c r="V592" s="4" t="s">
        <v>87</v>
      </c>
      <c r="W592" s="1" t="s">
        <v>212</v>
      </c>
      <c r="X592" s="3" t="s">
        <v>91</v>
      </c>
      <c r="Y592" s="3" t="s">
        <v>91</v>
      </c>
    </row>
    <row r="593" spans="1:25">
      <c r="A593" s="1" t="s">
        <v>10157</v>
      </c>
      <c r="B593" s="2">
        <v>37398</v>
      </c>
      <c r="C593" s="9" t="s">
        <v>3850</v>
      </c>
      <c r="D593" s="3">
        <v>226</v>
      </c>
      <c r="E593" s="2">
        <v>45621</v>
      </c>
      <c r="F593" s="2">
        <v>46295</v>
      </c>
      <c r="G593" s="3"/>
      <c r="H593" s="3" t="s">
        <v>93</v>
      </c>
      <c r="I593" s="3" t="s">
        <v>94</v>
      </c>
      <c r="J593" s="3">
        <v>5</v>
      </c>
      <c r="K593" s="4" t="s">
        <v>10158</v>
      </c>
      <c r="L593" s="4" t="s">
        <v>838</v>
      </c>
      <c r="M593" s="4" t="s">
        <v>839</v>
      </c>
      <c r="P593" s="4" t="s">
        <v>10114</v>
      </c>
      <c r="Q593" s="4" t="s">
        <v>10159</v>
      </c>
      <c r="R593" s="4" t="s">
        <v>5845</v>
      </c>
      <c r="S593" s="4" t="s">
        <v>87</v>
      </c>
      <c r="T593" s="1" t="s">
        <v>474</v>
      </c>
      <c r="U593" s="4" t="s">
        <v>5845</v>
      </c>
      <c r="V593" s="4" t="s">
        <v>87</v>
      </c>
      <c r="W593" s="1" t="s">
        <v>474</v>
      </c>
      <c r="X593" s="3" t="s">
        <v>91</v>
      </c>
      <c r="Y593" s="3" t="s">
        <v>91</v>
      </c>
    </row>
    <row r="594" spans="1:25">
      <c r="A594" s="1" t="s">
        <v>10882</v>
      </c>
      <c r="B594" s="2">
        <v>45163</v>
      </c>
      <c r="C594" s="9" t="s">
        <v>8366</v>
      </c>
      <c r="D594" s="3">
        <v>101561</v>
      </c>
      <c r="E594" s="2">
        <v>45536</v>
      </c>
      <c r="F594" s="2">
        <v>46265</v>
      </c>
      <c r="G594" s="3"/>
      <c r="H594" s="3" t="s">
        <v>93</v>
      </c>
      <c r="I594" s="3" t="s">
        <v>94</v>
      </c>
      <c r="J594" s="3">
        <v>12</v>
      </c>
      <c r="K594" s="4" t="s">
        <v>10882</v>
      </c>
      <c r="L594" s="4" t="s">
        <v>4887</v>
      </c>
      <c r="M594" s="4" t="s">
        <v>5139</v>
      </c>
      <c r="P594" s="4" t="s">
        <v>5872</v>
      </c>
      <c r="Q594" s="9" t="s">
        <v>10883</v>
      </c>
      <c r="R594" s="4" t="s">
        <v>5876</v>
      </c>
      <c r="S594" s="4" t="s">
        <v>238</v>
      </c>
      <c r="T594" s="1" t="s">
        <v>241</v>
      </c>
      <c r="U594" s="4" t="s">
        <v>10884</v>
      </c>
      <c r="V594" s="4" t="s">
        <v>87</v>
      </c>
      <c r="W594" s="1" t="s">
        <v>790</v>
      </c>
      <c r="X594" s="3" t="s">
        <v>90</v>
      </c>
      <c r="Y594" s="3" t="s">
        <v>90</v>
      </c>
    </row>
    <row r="595" spans="1:25">
      <c r="A595" s="1" t="s">
        <v>10885</v>
      </c>
      <c r="B595" s="2">
        <v>43172</v>
      </c>
      <c r="C595" s="9" t="s">
        <v>835</v>
      </c>
      <c r="D595" s="3">
        <v>101265</v>
      </c>
      <c r="E595" s="2">
        <v>45444</v>
      </c>
      <c r="F595" s="2">
        <v>46173</v>
      </c>
      <c r="G595" s="3"/>
      <c r="H595" s="3" t="s">
        <v>93</v>
      </c>
      <c r="I595" s="3" t="s">
        <v>94</v>
      </c>
      <c r="J595" s="3">
        <v>13</v>
      </c>
      <c r="K595" s="4" t="s">
        <v>10885</v>
      </c>
      <c r="L595" s="4" t="s">
        <v>2466</v>
      </c>
      <c r="M595" s="4" t="s">
        <v>7003</v>
      </c>
      <c r="P595" s="4" t="s">
        <v>10886</v>
      </c>
      <c r="Q595" s="4" t="s">
        <v>10887</v>
      </c>
      <c r="R595" s="4" t="s">
        <v>10888</v>
      </c>
      <c r="S595" s="4" t="s">
        <v>87</v>
      </c>
      <c r="T595" s="1" t="s">
        <v>88</v>
      </c>
      <c r="U595" s="4" t="s">
        <v>10888</v>
      </c>
      <c r="V595" s="4" t="s">
        <v>87</v>
      </c>
      <c r="W595" s="1" t="s">
        <v>88</v>
      </c>
      <c r="X595" s="3" t="s">
        <v>90</v>
      </c>
      <c r="Y595" s="3" t="s">
        <v>91</v>
      </c>
    </row>
    <row r="596" spans="1:25">
      <c r="A596" s="1" t="s">
        <v>10889</v>
      </c>
      <c r="B596" s="2">
        <v>42100</v>
      </c>
      <c r="C596" s="9" t="s">
        <v>835</v>
      </c>
      <c r="D596" s="3">
        <v>101099</v>
      </c>
      <c r="E596" s="2">
        <v>45611</v>
      </c>
      <c r="F596" s="2">
        <v>46173</v>
      </c>
      <c r="G596" s="3"/>
      <c r="H596" s="3" t="s">
        <v>93</v>
      </c>
      <c r="I596" s="3" t="s">
        <v>74</v>
      </c>
      <c r="J596" s="3">
        <v>3</v>
      </c>
      <c r="K596" s="4" t="s">
        <v>10890</v>
      </c>
      <c r="L596" s="4" t="s">
        <v>10891</v>
      </c>
      <c r="M596" s="4" t="s">
        <v>10892</v>
      </c>
      <c r="P596" s="4" t="s">
        <v>10893</v>
      </c>
      <c r="Q596" s="4" t="s">
        <v>10894</v>
      </c>
      <c r="R596" s="4" t="s">
        <v>10895</v>
      </c>
      <c r="S596" s="4" t="s">
        <v>238</v>
      </c>
      <c r="T596" s="1" t="s">
        <v>241</v>
      </c>
      <c r="U596" s="4" t="s">
        <v>10896</v>
      </c>
      <c r="V596" s="4" t="s">
        <v>238</v>
      </c>
      <c r="W596" s="1" t="s">
        <v>241</v>
      </c>
      <c r="X596" s="3" t="s">
        <v>91</v>
      </c>
      <c r="Y596" s="3" t="s">
        <v>91</v>
      </c>
    </row>
    <row r="597" spans="1:25">
      <c r="A597" s="1" t="s">
        <v>10897</v>
      </c>
      <c r="B597" s="2">
        <v>43862</v>
      </c>
      <c r="C597" s="9" t="s">
        <v>835</v>
      </c>
      <c r="D597" s="3">
        <v>101371</v>
      </c>
      <c r="E597" s="2">
        <v>45689</v>
      </c>
      <c r="F597" s="2">
        <v>46418</v>
      </c>
      <c r="G597" s="3"/>
      <c r="H597" s="3" t="s">
        <v>93</v>
      </c>
      <c r="I597" s="3" t="s">
        <v>74</v>
      </c>
      <c r="J597" s="3">
        <v>2</v>
      </c>
      <c r="K597" s="4" t="s">
        <v>10898</v>
      </c>
      <c r="L597" s="4" t="s">
        <v>2617</v>
      </c>
      <c r="M597" s="4" t="s">
        <v>10892</v>
      </c>
      <c r="Q597" s="4" t="s">
        <v>10894</v>
      </c>
      <c r="R597" s="4" t="s">
        <v>10899</v>
      </c>
      <c r="S597" s="4" t="s">
        <v>238</v>
      </c>
      <c r="T597" s="1" t="s">
        <v>241</v>
      </c>
      <c r="U597" s="4" t="s">
        <v>10900</v>
      </c>
      <c r="V597" s="4" t="s">
        <v>238</v>
      </c>
      <c r="W597" s="1" t="s">
        <v>241</v>
      </c>
      <c r="X597" s="3" t="s">
        <v>91</v>
      </c>
      <c r="Y597" s="3" t="s">
        <v>91</v>
      </c>
    </row>
    <row r="598" spans="1:25">
      <c r="A598" s="1" t="s">
        <v>10901</v>
      </c>
      <c r="B598" s="2">
        <v>44172</v>
      </c>
      <c r="C598" s="9" t="s">
        <v>6574</v>
      </c>
      <c r="D598" s="3">
        <v>101426</v>
      </c>
      <c r="E598" s="2">
        <v>45261</v>
      </c>
      <c r="F598" s="2">
        <v>45991</v>
      </c>
      <c r="G598" s="3"/>
      <c r="H598" s="3" t="s">
        <v>93</v>
      </c>
      <c r="I598" s="3" t="s">
        <v>94</v>
      </c>
      <c r="J598" s="3">
        <v>5</v>
      </c>
      <c r="K598" s="4" t="s">
        <v>10901</v>
      </c>
      <c r="L598" s="4" t="s">
        <v>402</v>
      </c>
      <c r="M598" s="4" t="s">
        <v>658</v>
      </c>
      <c r="P598" s="4" t="s">
        <v>10902</v>
      </c>
      <c r="Q598" s="9" t="s">
        <v>10903</v>
      </c>
      <c r="R598" s="4" t="s">
        <v>10904</v>
      </c>
      <c r="S598" s="4" t="s">
        <v>87</v>
      </c>
      <c r="T598" s="1" t="s">
        <v>126</v>
      </c>
      <c r="U598" s="4" t="s">
        <v>10904</v>
      </c>
      <c r="V598" s="4" t="s">
        <v>87</v>
      </c>
      <c r="W598" s="1" t="s">
        <v>126</v>
      </c>
      <c r="X598" s="3" t="s">
        <v>91</v>
      </c>
      <c r="Y598" s="3" t="s">
        <v>91</v>
      </c>
    </row>
    <row r="599" spans="1:25">
      <c r="A599" s="1" t="s">
        <v>10905</v>
      </c>
      <c r="B599" s="2">
        <v>45120</v>
      </c>
      <c r="C599" s="9" t="s">
        <v>8128</v>
      </c>
      <c r="D599" s="3">
        <v>101559</v>
      </c>
      <c r="E599" s="2">
        <v>45474</v>
      </c>
      <c r="F599" s="2">
        <v>46203</v>
      </c>
      <c r="G599" s="3"/>
      <c r="H599" s="3" t="s">
        <v>73</v>
      </c>
      <c r="I599" s="3" t="s">
        <v>74</v>
      </c>
      <c r="J599" s="3">
        <v>2</v>
      </c>
      <c r="K599" s="4" t="s">
        <v>10906</v>
      </c>
      <c r="L599" s="4" t="s">
        <v>9005</v>
      </c>
      <c r="M599" s="4" t="s">
        <v>9006</v>
      </c>
      <c r="P599" s="4" t="s">
        <v>10907</v>
      </c>
      <c r="Q599" s="4" t="s">
        <v>10909</v>
      </c>
      <c r="R599" s="4" t="s">
        <v>10910</v>
      </c>
      <c r="S599" s="4" t="s">
        <v>87</v>
      </c>
      <c r="T599" s="1" t="s">
        <v>126</v>
      </c>
      <c r="U599" s="4" t="s">
        <v>10911</v>
      </c>
      <c r="V599" s="4" t="s">
        <v>87</v>
      </c>
      <c r="W599" s="1" t="s">
        <v>385</v>
      </c>
      <c r="X599" s="3" t="s">
        <v>91</v>
      </c>
      <c r="Y599" s="3" t="s">
        <v>91</v>
      </c>
    </row>
    <row r="600" spans="1:25">
      <c r="A600" s="1" t="s">
        <v>10912</v>
      </c>
      <c r="B600" s="2">
        <v>44494</v>
      </c>
      <c r="C600" s="9" t="s">
        <v>8128</v>
      </c>
      <c r="D600" s="3">
        <v>101467</v>
      </c>
      <c r="E600" s="2">
        <v>45597</v>
      </c>
      <c r="F600" s="2">
        <v>46326</v>
      </c>
      <c r="G600" s="3"/>
      <c r="H600" s="3" t="s">
        <v>93</v>
      </c>
      <c r="I600" s="3" t="s">
        <v>74</v>
      </c>
      <c r="J600" s="3">
        <v>5</v>
      </c>
      <c r="K600" s="4" t="s">
        <v>10913</v>
      </c>
      <c r="L600" s="4" t="s">
        <v>9005</v>
      </c>
      <c r="M600" s="4" t="s">
        <v>9006</v>
      </c>
      <c r="P600" s="4" t="s">
        <v>10915</v>
      </c>
      <c r="Q600" s="4" t="s">
        <v>10909</v>
      </c>
      <c r="R600" s="4" t="s">
        <v>7942</v>
      </c>
      <c r="S600" s="4" t="s">
        <v>87</v>
      </c>
      <c r="T600" s="1" t="s">
        <v>272</v>
      </c>
      <c r="U600" s="4" t="s">
        <v>10911</v>
      </c>
      <c r="V600" s="4" t="s">
        <v>87</v>
      </c>
      <c r="W600" s="1" t="s">
        <v>385</v>
      </c>
      <c r="X600" s="3" t="s">
        <v>90</v>
      </c>
      <c r="Y600" s="3" t="s">
        <v>91</v>
      </c>
    </row>
    <row r="601" spans="1:25">
      <c r="A601" s="1" t="s">
        <v>10916</v>
      </c>
      <c r="B601" s="2">
        <v>43959</v>
      </c>
      <c r="C601" s="9" t="s">
        <v>8128</v>
      </c>
      <c r="D601" s="3">
        <v>101391</v>
      </c>
      <c r="E601" s="2">
        <v>45937</v>
      </c>
      <c r="F601" s="2">
        <v>46507</v>
      </c>
      <c r="G601" s="3"/>
      <c r="H601" s="3" t="s">
        <v>93</v>
      </c>
      <c r="I601" s="3" t="s">
        <v>10917</v>
      </c>
      <c r="J601" s="3">
        <v>5</v>
      </c>
      <c r="K601" s="4" t="s">
        <v>10918</v>
      </c>
      <c r="L601" s="4" t="s">
        <v>9005</v>
      </c>
      <c r="M601" s="4" t="s">
        <v>9006</v>
      </c>
      <c r="P601" s="4" t="s">
        <v>10908</v>
      </c>
      <c r="Q601" s="4" t="s">
        <v>10909</v>
      </c>
      <c r="R601" s="4" t="s">
        <v>10919</v>
      </c>
      <c r="S601" s="4" t="s">
        <v>87</v>
      </c>
      <c r="T601" s="1" t="s">
        <v>272</v>
      </c>
      <c r="U601" s="4" t="s">
        <v>10911</v>
      </c>
      <c r="V601" s="4" t="s">
        <v>87</v>
      </c>
      <c r="W601" s="1" t="s">
        <v>385</v>
      </c>
      <c r="X601" s="3" t="s">
        <v>90</v>
      </c>
      <c r="Y601" s="3" t="s">
        <v>91</v>
      </c>
    </row>
    <row r="602" spans="1:25">
      <c r="A602" s="1" t="s">
        <v>10920</v>
      </c>
      <c r="B602" s="2">
        <v>43194</v>
      </c>
      <c r="C602" s="9" t="s">
        <v>8128</v>
      </c>
      <c r="D602" s="3">
        <v>101271</v>
      </c>
      <c r="E602" s="2">
        <v>45748</v>
      </c>
      <c r="F602" s="2">
        <v>46477</v>
      </c>
      <c r="G602" s="3"/>
      <c r="H602" s="3" t="s">
        <v>93</v>
      </c>
      <c r="I602" s="3" t="s">
        <v>74</v>
      </c>
      <c r="J602" s="3">
        <v>2</v>
      </c>
      <c r="K602" s="4" t="s">
        <v>10920</v>
      </c>
      <c r="L602" s="4" t="s">
        <v>9005</v>
      </c>
      <c r="M602" s="4" t="s">
        <v>9006</v>
      </c>
      <c r="N602" s="4" t="s">
        <v>10914</v>
      </c>
      <c r="O602" s="4" t="s">
        <v>1098</v>
      </c>
      <c r="P602" s="4" t="s">
        <v>10921</v>
      </c>
      <c r="Q602" s="4" t="s">
        <v>10922</v>
      </c>
      <c r="R602" s="4" t="s">
        <v>10911</v>
      </c>
      <c r="S602" s="4" t="s">
        <v>87</v>
      </c>
      <c r="T602" s="1" t="s">
        <v>385</v>
      </c>
      <c r="U602" s="4" t="s">
        <v>10911</v>
      </c>
      <c r="V602" s="4" t="s">
        <v>87</v>
      </c>
      <c r="W602" s="1" t="s">
        <v>385</v>
      </c>
      <c r="X602" s="3" t="s">
        <v>91</v>
      </c>
      <c r="Y602" s="3" t="s">
        <v>91</v>
      </c>
    </row>
    <row r="603" spans="1:25">
      <c r="A603" s="1" t="s">
        <v>10923</v>
      </c>
      <c r="B603" s="2">
        <v>42593</v>
      </c>
      <c r="C603" s="52" t="s">
        <v>8519</v>
      </c>
      <c r="D603" s="3">
        <v>101166</v>
      </c>
      <c r="E603" s="2">
        <v>45870</v>
      </c>
      <c r="F603" s="2">
        <v>46599</v>
      </c>
      <c r="G603" s="3"/>
      <c r="H603" s="3" t="s">
        <v>93</v>
      </c>
      <c r="I603" s="3" t="s">
        <v>94</v>
      </c>
      <c r="J603" s="3">
        <v>5</v>
      </c>
      <c r="K603" s="4" t="s">
        <v>10924</v>
      </c>
      <c r="L603" s="4" t="s">
        <v>1942</v>
      </c>
      <c r="M603" s="4" t="s">
        <v>10925</v>
      </c>
      <c r="P603" s="4" t="s">
        <v>10926</v>
      </c>
      <c r="Q603" s="4" t="s">
        <v>10927</v>
      </c>
      <c r="R603" s="4" t="s">
        <v>10928</v>
      </c>
      <c r="S603" s="4" t="s">
        <v>87</v>
      </c>
      <c r="T603" s="1" t="s">
        <v>154</v>
      </c>
      <c r="U603" s="4" t="s">
        <v>10929</v>
      </c>
      <c r="V603" s="4" t="s">
        <v>87</v>
      </c>
      <c r="W603" s="1" t="s">
        <v>1085</v>
      </c>
      <c r="X603" s="3" t="s">
        <v>90</v>
      </c>
      <c r="Y603" s="3" t="s">
        <v>91</v>
      </c>
    </row>
    <row r="604" spans="1:25">
      <c r="A604" s="1" t="s">
        <v>10924</v>
      </c>
      <c r="B604" s="2">
        <v>42593</v>
      </c>
      <c r="C604" s="52" t="s">
        <v>8519</v>
      </c>
      <c r="D604" s="3">
        <v>101165</v>
      </c>
      <c r="E604" s="2">
        <v>45870</v>
      </c>
      <c r="F604" s="2">
        <v>46599</v>
      </c>
      <c r="G604" s="3"/>
      <c r="H604" s="3" t="s">
        <v>93</v>
      </c>
      <c r="I604" s="3" t="s">
        <v>94</v>
      </c>
      <c r="J604" s="3">
        <v>5</v>
      </c>
      <c r="K604" s="4" t="s">
        <v>10924</v>
      </c>
      <c r="L604" s="4" t="s">
        <v>1942</v>
      </c>
      <c r="M604" s="4" t="s">
        <v>10925</v>
      </c>
      <c r="N604" s="4" t="s">
        <v>10930</v>
      </c>
      <c r="O604" s="4" t="s">
        <v>10931</v>
      </c>
      <c r="P604" s="4" t="s">
        <v>10926</v>
      </c>
      <c r="Q604" s="4" t="s">
        <v>10927</v>
      </c>
      <c r="R604" s="4" t="s">
        <v>10932</v>
      </c>
      <c r="S604" s="4" t="s">
        <v>87</v>
      </c>
      <c r="T604" s="1" t="s">
        <v>154</v>
      </c>
      <c r="U604" s="4" t="s">
        <v>10929</v>
      </c>
      <c r="V604" s="4" t="s">
        <v>87</v>
      </c>
      <c r="W604" s="1" t="s">
        <v>1085</v>
      </c>
      <c r="X604" s="3" t="s">
        <v>90</v>
      </c>
      <c r="Y604" s="3" t="s">
        <v>91</v>
      </c>
    </row>
    <row r="605" spans="1:25">
      <c r="A605" s="1" t="s">
        <v>10933</v>
      </c>
      <c r="B605" s="2">
        <v>42248</v>
      </c>
      <c r="C605" s="9" t="s">
        <v>6574</v>
      </c>
      <c r="D605" s="3">
        <v>101114</v>
      </c>
      <c r="E605" s="2">
        <v>45536</v>
      </c>
      <c r="F605" s="2">
        <v>46265</v>
      </c>
      <c r="G605" s="3"/>
      <c r="H605" s="3" t="s">
        <v>93</v>
      </c>
      <c r="I605" s="3" t="s">
        <v>74</v>
      </c>
      <c r="J605" s="3">
        <v>5</v>
      </c>
      <c r="K605" s="4" t="s">
        <v>10632</v>
      </c>
      <c r="L605" s="4" t="s">
        <v>327</v>
      </c>
      <c r="M605" s="4" t="s">
        <v>8246</v>
      </c>
      <c r="N605" s="4" t="s">
        <v>1590</v>
      </c>
      <c r="O605" s="4" t="s">
        <v>3697</v>
      </c>
      <c r="P605" s="4" t="s">
        <v>10934</v>
      </c>
      <c r="Q605" s="9" t="s">
        <v>10935</v>
      </c>
      <c r="R605" s="4" t="s">
        <v>10936</v>
      </c>
      <c r="S605" s="4" t="s">
        <v>87</v>
      </c>
      <c r="T605" s="1" t="s">
        <v>126</v>
      </c>
      <c r="U605" s="4" t="s">
        <v>9590</v>
      </c>
      <c r="V605" s="4" t="s">
        <v>87</v>
      </c>
      <c r="W605" s="1" t="s">
        <v>140</v>
      </c>
      <c r="X605" s="3" t="s">
        <v>91</v>
      </c>
      <c r="Y605" s="3" t="s">
        <v>91</v>
      </c>
    </row>
    <row r="606" spans="1:25">
      <c r="A606" s="1" t="s">
        <v>10937</v>
      </c>
      <c r="B606" s="2">
        <v>45180</v>
      </c>
      <c r="C606" s="52" t="s">
        <v>8519</v>
      </c>
      <c r="D606" s="3">
        <v>101568</v>
      </c>
      <c r="E606" s="2">
        <v>45616</v>
      </c>
      <c r="F606" s="2">
        <v>46265</v>
      </c>
      <c r="G606" s="3"/>
      <c r="H606" s="3" t="s">
        <v>93</v>
      </c>
      <c r="I606" s="3" t="s">
        <v>485</v>
      </c>
      <c r="J606" s="3">
        <v>2</v>
      </c>
      <c r="K606" s="4" t="s">
        <v>10938</v>
      </c>
      <c r="L606" s="4" t="s">
        <v>3648</v>
      </c>
      <c r="M606" s="4" t="s">
        <v>1405</v>
      </c>
      <c r="N606" s="4" t="s">
        <v>10939</v>
      </c>
      <c r="O606" s="4" t="s">
        <v>10940</v>
      </c>
      <c r="P606" s="4" t="s">
        <v>10941</v>
      </c>
      <c r="Q606" s="4" t="s">
        <v>10942</v>
      </c>
      <c r="R606" s="4" t="s">
        <v>10943</v>
      </c>
      <c r="S606" s="4" t="s">
        <v>87</v>
      </c>
      <c r="T606" s="1" t="s">
        <v>272</v>
      </c>
      <c r="U606" s="4" t="s">
        <v>10944</v>
      </c>
      <c r="V606" s="4" t="s">
        <v>87</v>
      </c>
      <c r="W606" s="1" t="s">
        <v>474</v>
      </c>
      <c r="X606" s="3" t="s">
        <v>91</v>
      </c>
      <c r="Y606" s="3" t="s">
        <v>91</v>
      </c>
    </row>
    <row r="607" spans="1:25">
      <c r="A607" s="1" t="s">
        <v>9470</v>
      </c>
      <c r="B607" s="2">
        <v>38884</v>
      </c>
      <c r="C607" s="9" t="s">
        <v>3850</v>
      </c>
      <c r="D607" s="3">
        <v>100528</v>
      </c>
      <c r="E607" s="2">
        <v>45444</v>
      </c>
      <c r="F607" s="2">
        <v>46173</v>
      </c>
      <c r="G607" s="3"/>
      <c r="H607" s="3" t="s">
        <v>93</v>
      </c>
      <c r="I607" s="3" t="s">
        <v>94</v>
      </c>
      <c r="J607" s="3">
        <v>4</v>
      </c>
      <c r="K607" s="4" t="s">
        <v>9471</v>
      </c>
      <c r="L607" s="4" t="s">
        <v>9472</v>
      </c>
      <c r="M607" s="4" t="s">
        <v>9473</v>
      </c>
      <c r="N607" s="4" t="s">
        <v>9474</v>
      </c>
      <c r="O607" s="4" t="s">
        <v>9475</v>
      </c>
      <c r="P607" s="4" t="s">
        <v>9476</v>
      </c>
      <c r="Q607" s="4" t="s">
        <v>9477</v>
      </c>
      <c r="R607" s="4" t="s">
        <v>9478</v>
      </c>
      <c r="S607" s="4" t="s">
        <v>87</v>
      </c>
      <c r="T607" s="1" t="s">
        <v>154</v>
      </c>
      <c r="U607" s="4" t="s">
        <v>9478</v>
      </c>
      <c r="V607" s="4" t="s">
        <v>87</v>
      </c>
      <c r="W607" s="1" t="s">
        <v>154</v>
      </c>
      <c r="X607" s="3" t="s">
        <v>91</v>
      </c>
      <c r="Y607" s="3" t="s">
        <v>91</v>
      </c>
    </row>
    <row r="608" spans="1:25">
      <c r="A608" s="1" t="s">
        <v>10948</v>
      </c>
      <c r="B608" s="2">
        <v>44818</v>
      </c>
      <c r="C608" t="s">
        <v>8336</v>
      </c>
      <c r="D608" s="3">
        <v>101506</v>
      </c>
      <c r="E608" s="2">
        <v>45809</v>
      </c>
      <c r="F608" s="2">
        <v>46538</v>
      </c>
      <c r="G608" s="3"/>
      <c r="H608" s="3" t="s">
        <v>93</v>
      </c>
      <c r="I608" s="3" t="s">
        <v>74</v>
      </c>
      <c r="J608" s="3">
        <v>5</v>
      </c>
      <c r="K608" s="4" t="s">
        <v>10949</v>
      </c>
      <c r="L608" s="4" t="s">
        <v>9615</v>
      </c>
      <c r="M608" s="4" t="s">
        <v>565</v>
      </c>
      <c r="P608" s="4" t="s">
        <v>10950</v>
      </c>
      <c r="Q608" s="4" t="s">
        <v>9616</v>
      </c>
      <c r="R608" s="4" t="s">
        <v>10951</v>
      </c>
      <c r="S608" s="4" t="s">
        <v>1370</v>
      </c>
      <c r="T608" s="1" t="s">
        <v>1371</v>
      </c>
      <c r="U608" s="4" t="s">
        <v>10951</v>
      </c>
      <c r="V608" s="4" t="s">
        <v>1370</v>
      </c>
      <c r="W608" s="1" t="s">
        <v>1371</v>
      </c>
      <c r="X608" s="3" t="s">
        <v>91</v>
      </c>
      <c r="Y608" s="3" t="s">
        <v>91</v>
      </c>
    </row>
    <row r="609" spans="1:25">
      <c r="A609" s="1" t="s">
        <v>10952</v>
      </c>
      <c r="B609" s="2">
        <v>39037</v>
      </c>
      <c r="C609" s="9" t="s">
        <v>2762</v>
      </c>
      <c r="D609" s="3">
        <v>100559</v>
      </c>
      <c r="E609" s="2">
        <v>45261</v>
      </c>
      <c r="F609" s="2">
        <v>45991</v>
      </c>
      <c r="G609" s="3"/>
      <c r="H609" s="3" t="s">
        <v>93</v>
      </c>
      <c r="I609" s="3" t="s">
        <v>94</v>
      </c>
      <c r="J609" s="3">
        <v>5</v>
      </c>
      <c r="K609" s="4" t="s">
        <v>10953</v>
      </c>
      <c r="L609" s="4" t="s">
        <v>2911</v>
      </c>
      <c r="M609" s="4" t="s">
        <v>10954</v>
      </c>
      <c r="P609" s="4" t="s">
        <v>10955</v>
      </c>
      <c r="Q609" s="4" t="s">
        <v>10956</v>
      </c>
      <c r="R609" s="4" t="s">
        <v>10957</v>
      </c>
      <c r="S609" s="4" t="s">
        <v>87</v>
      </c>
      <c r="T609" s="1" t="s">
        <v>126</v>
      </c>
      <c r="U609" s="4" t="s">
        <v>10957</v>
      </c>
      <c r="V609" s="4" t="s">
        <v>87</v>
      </c>
      <c r="W609" s="1" t="s">
        <v>126</v>
      </c>
      <c r="X609" s="3" t="s">
        <v>91</v>
      </c>
      <c r="Y609" s="3" t="s">
        <v>91</v>
      </c>
    </row>
    <row r="610" spans="1:25">
      <c r="A610" s="1" t="s">
        <v>10958</v>
      </c>
      <c r="B610" s="2">
        <v>35003</v>
      </c>
      <c r="C610" s="9" t="s">
        <v>835</v>
      </c>
      <c r="D610" s="3">
        <v>11</v>
      </c>
      <c r="E610" s="2">
        <v>45352</v>
      </c>
      <c r="F610" s="2">
        <v>46081</v>
      </c>
      <c r="G610" s="3"/>
      <c r="H610" s="3" t="s">
        <v>93</v>
      </c>
      <c r="I610" s="3" t="s">
        <v>94</v>
      </c>
      <c r="J610" s="3">
        <v>5</v>
      </c>
      <c r="K610" s="4" t="s">
        <v>10959</v>
      </c>
      <c r="L610" s="4" t="s">
        <v>10960</v>
      </c>
      <c r="M610" s="4" t="s">
        <v>1385</v>
      </c>
      <c r="P610" s="4" t="s">
        <v>10961</v>
      </c>
      <c r="Q610" s="4" t="s">
        <v>10962</v>
      </c>
      <c r="R610" s="4" t="s">
        <v>10963</v>
      </c>
      <c r="S610" s="4" t="s">
        <v>87</v>
      </c>
      <c r="T610" s="1" t="s">
        <v>126</v>
      </c>
      <c r="U610" s="4" t="s">
        <v>10963</v>
      </c>
      <c r="V610" s="4" t="s">
        <v>87</v>
      </c>
      <c r="W610" s="1" t="s">
        <v>126</v>
      </c>
      <c r="X610" s="3" t="s">
        <v>90</v>
      </c>
      <c r="Y610" s="3" t="s">
        <v>91</v>
      </c>
    </row>
    <row r="611" spans="1:25">
      <c r="A611" s="1" t="s">
        <v>10964</v>
      </c>
      <c r="B611" s="2">
        <v>42950</v>
      </c>
      <c r="C611" s="9" t="s">
        <v>8366</v>
      </c>
      <c r="D611" s="3">
        <v>101197</v>
      </c>
      <c r="E611" s="2">
        <v>45714</v>
      </c>
      <c r="F611" s="2">
        <v>46418</v>
      </c>
      <c r="G611" s="5"/>
      <c r="H611" s="3" t="s">
        <v>93</v>
      </c>
      <c r="I611" s="3" t="s">
        <v>94</v>
      </c>
      <c r="J611" s="3">
        <v>5</v>
      </c>
      <c r="K611" s="4" t="s">
        <v>10965</v>
      </c>
      <c r="L611" s="4" t="s">
        <v>9873</v>
      </c>
      <c r="M611" s="4" t="s">
        <v>5488</v>
      </c>
      <c r="P611" s="4" t="s">
        <v>10966</v>
      </c>
      <c r="Q611" s="4" t="s">
        <v>10967</v>
      </c>
      <c r="R611" s="4" t="s">
        <v>10968</v>
      </c>
      <c r="S611" s="4" t="s">
        <v>87</v>
      </c>
      <c r="T611" s="1" t="s">
        <v>126</v>
      </c>
      <c r="U611" s="4" t="s">
        <v>10968</v>
      </c>
      <c r="V611" s="4" t="s">
        <v>87</v>
      </c>
      <c r="W611" s="1" t="s">
        <v>126</v>
      </c>
      <c r="X611" s="3" t="s">
        <v>91</v>
      </c>
      <c r="Y611" s="3" t="s">
        <v>91</v>
      </c>
    </row>
    <row r="612" spans="1:25">
      <c r="A612" s="1" t="s">
        <v>10969</v>
      </c>
      <c r="B612" s="2">
        <v>43098</v>
      </c>
      <c r="C612" s="9" t="s">
        <v>8336</v>
      </c>
      <c r="D612" s="3">
        <v>101251</v>
      </c>
      <c r="E612" s="2">
        <v>45658</v>
      </c>
      <c r="F612" s="2">
        <v>46387</v>
      </c>
      <c r="G612" s="3"/>
      <c r="H612" s="3" t="s">
        <v>93</v>
      </c>
      <c r="I612" s="3" t="s">
        <v>74</v>
      </c>
      <c r="J612" s="3">
        <v>4</v>
      </c>
      <c r="K612" s="4" t="s">
        <v>10970</v>
      </c>
      <c r="L612" s="4" t="s">
        <v>694</v>
      </c>
      <c r="M612" s="4" t="s">
        <v>10971</v>
      </c>
      <c r="N612" s="4" t="s">
        <v>10972</v>
      </c>
      <c r="O612" s="4" t="s">
        <v>230</v>
      </c>
      <c r="P612" s="4" t="s">
        <v>10973</v>
      </c>
      <c r="Q612" s="4" t="s">
        <v>10974</v>
      </c>
      <c r="R612" s="4" t="s">
        <v>10975</v>
      </c>
      <c r="S612" s="4" t="s">
        <v>84</v>
      </c>
      <c r="T612" s="1" t="s">
        <v>85</v>
      </c>
      <c r="U612" s="4" t="s">
        <v>10976</v>
      </c>
      <c r="V612" s="4" t="s">
        <v>84</v>
      </c>
      <c r="W612" s="1" t="s">
        <v>85</v>
      </c>
      <c r="X612" s="3" t="s">
        <v>91</v>
      </c>
      <c r="Y612" s="3" t="s">
        <v>91</v>
      </c>
    </row>
    <row r="613" spans="1:25">
      <c r="A613" s="1" t="s">
        <v>10977</v>
      </c>
      <c r="B613" s="2">
        <v>43152</v>
      </c>
      <c r="C613" s="9" t="s">
        <v>835</v>
      </c>
      <c r="D613" s="3">
        <v>101259</v>
      </c>
      <c r="E613" s="2">
        <v>45717</v>
      </c>
      <c r="F613" s="2">
        <v>46446</v>
      </c>
      <c r="G613" s="3"/>
      <c r="H613" s="3" t="s">
        <v>93</v>
      </c>
      <c r="I613" s="3" t="s">
        <v>74</v>
      </c>
      <c r="J613" s="3">
        <v>2</v>
      </c>
      <c r="K613" s="4" t="s">
        <v>6113</v>
      </c>
      <c r="L613" s="4" t="s">
        <v>3589</v>
      </c>
      <c r="M613" s="4" t="s">
        <v>2820</v>
      </c>
      <c r="P613" s="4" t="s">
        <v>10978</v>
      </c>
      <c r="Q613" s="9" t="s">
        <v>10979</v>
      </c>
      <c r="R613" s="4" t="s">
        <v>10980</v>
      </c>
      <c r="S613" s="4" t="s">
        <v>87</v>
      </c>
      <c r="T613" s="1" t="s">
        <v>126</v>
      </c>
      <c r="U613" s="4" t="s">
        <v>10981</v>
      </c>
      <c r="V613" s="4" t="s">
        <v>87</v>
      </c>
      <c r="W613" s="1" t="s">
        <v>525</v>
      </c>
      <c r="X613" s="3" t="s">
        <v>91</v>
      </c>
      <c r="Y613" s="3" t="s">
        <v>91</v>
      </c>
    </row>
    <row r="614" spans="1:25">
      <c r="A614" s="1" t="s">
        <v>11304</v>
      </c>
      <c r="B614" s="2">
        <v>42454</v>
      </c>
      <c r="C614" s="9" t="s">
        <v>3850</v>
      </c>
      <c r="D614" s="3">
        <v>101143</v>
      </c>
      <c r="E614" s="2">
        <v>45895</v>
      </c>
      <c r="F614" s="2">
        <v>46477</v>
      </c>
      <c r="G614" s="5"/>
      <c r="H614" s="3" t="s">
        <v>93</v>
      </c>
      <c r="I614" s="3" t="s">
        <v>485</v>
      </c>
      <c r="J614" s="3">
        <v>5</v>
      </c>
      <c r="K614" s="4" t="s">
        <v>11304</v>
      </c>
      <c r="L614" s="4" t="s">
        <v>1728</v>
      </c>
      <c r="M614" s="4" t="s">
        <v>8450</v>
      </c>
      <c r="P614" s="4" t="s">
        <v>8451</v>
      </c>
      <c r="Q614" s="34" t="s">
        <v>11305</v>
      </c>
      <c r="R614" s="4" t="s">
        <v>6161</v>
      </c>
      <c r="S614" s="4" t="s">
        <v>1850</v>
      </c>
      <c r="T614" s="1" t="s">
        <v>1851</v>
      </c>
      <c r="U614" s="4" t="s">
        <v>11306</v>
      </c>
      <c r="V614" s="4" t="s">
        <v>1786</v>
      </c>
      <c r="W614" s="1" t="s">
        <v>1787</v>
      </c>
      <c r="X614" s="3" t="s">
        <v>91</v>
      </c>
      <c r="Y614" s="3" t="s">
        <v>91</v>
      </c>
    </row>
    <row r="615" spans="1:25">
      <c r="A615" s="1" t="s">
        <v>9909</v>
      </c>
      <c r="B615" s="2">
        <v>42962</v>
      </c>
      <c r="C615" s="9" t="s">
        <v>3850</v>
      </c>
      <c r="D615" s="3">
        <v>101232</v>
      </c>
      <c r="E615" s="2">
        <v>45505</v>
      </c>
      <c r="F615" s="2">
        <v>46234</v>
      </c>
      <c r="G615" s="3"/>
      <c r="H615" s="3" t="s">
        <v>93</v>
      </c>
      <c r="I615" s="3" t="s">
        <v>94</v>
      </c>
      <c r="J615" s="3">
        <v>5</v>
      </c>
      <c r="K615" s="4" t="s">
        <v>9909</v>
      </c>
      <c r="L615" s="4" t="s">
        <v>2650</v>
      </c>
      <c r="M615" s="4" t="s">
        <v>2651</v>
      </c>
      <c r="P615" s="4" t="s">
        <v>9910</v>
      </c>
      <c r="Q615" s="4" t="s">
        <v>9911</v>
      </c>
      <c r="R615" s="4" t="s">
        <v>9912</v>
      </c>
      <c r="S615" s="4" t="s">
        <v>87</v>
      </c>
      <c r="T615" s="1" t="s">
        <v>154</v>
      </c>
      <c r="U615" s="4" t="s">
        <v>9912</v>
      </c>
      <c r="V615" s="4" t="s">
        <v>87</v>
      </c>
      <c r="W615" s="1" t="s">
        <v>154</v>
      </c>
      <c r="X615" s="3" t="s">
        <v>90</v>
      </c>
      <c r="Y615" s="3" t="s">
        <v>91</v>
      </c>
    </row>
    <row r="616" spans="1:25">
      <c r="A616" s="1" t="s">
        <v>9945</v>
      </c>
      <c r="B616" s="2">
        <v>40718</v>
      </c>
      <c r="C616" s="9" t="s">
        <v>3850</v>
      </c>
      <c r="D616" s="3">
        <v>100909</v>
      </c>
      <c r="E616" s="2">
        <v>45505</v>
      </c>
      <c r="F616" s="2">
        <v>46234</v>
      </c>
      <c r="G616" s="3"/>
      <c r="H616" s="3" t="s">
        <v>93</v>
      </c>
      <c r="I616" s="3" t="s">
        <v>74</v>
      </c>
      <c r="J616" s="3">
        <v>2</v>
      </c>
      <c r="K616" s="4" t="s">
        <v>9946</v>
      </c>
      <c r="L616" s="4" t="s">
        <v>2753</v>
      </c>
      <c r="M616" s="4" t="s">
        <v>7071</v>
      </c>
      <c r="P616" s="4" t="s">
        <v>9947</v>
      </c>
      <c r="Q616" s="4" t="s">
        <v>8722</v>
      </c>
      <c r="R616" s="4" t="s">
        <v>9948</v>
      </c>
      <c r="S616" s="4" t="s">
        <v>87</v>
      </c>
      <c r="T616" s="1" t="s">
        <v>126</v>
      </c>
      <c r="U616" s="4" t="s">
        <v>9948</v>
      </c>
      <c r="V616" s="4" t="s">
        <v>87</v>
      </c>
      <c r="W616" s="1" t="s">
        <v>126</v>
      </c>
      <c r="X616" s="3" t="s">
        <v>91</v>
      </c>
      <c r="Y616" s="3" t="s">
        <v>91</v>
      </c>
    </row>
    <row r="617" spans="1:25">
      <c r="A617" s="1" t="s">
        <v>8719</v>
      </c>
      <c r="B617" s="2">
        <v>41319</v>
      </c>
      <c r="C617" s="9" t="s">
        <v>3850</v>
      </c>
      <c r="D617" s="3">
        <v>200000</v>
      </c>
      <c r="E617" s="2">
        <v>45323</v>
      </c>
      <c r="F617" s="2">
        <v>46053</v>
      </c>
      <c r="G617" s="3"/>
      <c r="H617" s="3" t="s">
        <v>93</v>
      </c>
      <c r="I617" s="3" t="s">
        <v>74</v>
      </c>
      <c r="J617" s="3">
        <v>5</v>
      </c>
      <c r="K617" s="4" t="s">
        <v>8720</v>
      </c>
      <c r="L617" s="4" t="s">
        <v>2753</v>
      </c>
      <c r="M617" s="4" t="s">
        <v>7071</v>
      </c>
      <c r="P617" s="4" t="s">
        <v>8721</v>
      </c>
      <c r="Q617" s="27" t="s">
        <v>8722</v>
      </c>
      <c r="R617" s="4" t="s">
        <v>8723</v>
      </c>
      <c r="S617" s="4" t="s">
        <v>87</v>
      </c>
      <c r="T617" s="1" t="s">
        <v>126</v>
      </c>
      <c r="U617" s="4" t="s">
        <v>8724</v>
      </c>
      <c r="V617" s="4" t="s">
        <v>87</v>
      </c>
      <c r="W617" s="1" t="s">
        <v>126</v>
      </c>
      <c r="X617" s="3" t="s">
        <v>91</v>
      </c>
      <c r="Y617" s="3" t="s">
        <v>91</v>
      </c>
    </row>
    <row r="618" spans="1:25">
      <c r="A618" s="1" t="s">
        <v>11004</v>
      </c>
      <c r="B618" s="2">
        <v>45315</v>
      </c>
      <c r="C618" s="9" t="s">
        <v>835</v>
      </c>
      <c r="D618" s="3">
        <v>101585</v>
      </c>
      <c r="E618" s="2">
        <v>45887</v>
      </c>
      <c r="F618" s="2">
        <v>45688</v>
      </c>
      <c r="G618" s="5">
        <v>46053</v>
      </c>
      <c r="H618" s="3" t="s">
        <v>73</v>
      </c>
      <c r="I618" s="3" t="s">
        <v>94</v>
      </c>
      <c r="J618" s="3">
        <v>2</v>
      </c>
      <c r="K618" s="4" t="s">
        <v>11004</v>
      </c>
      <c r="L618" s="4" t="s">
        <v>11005</v>
      </c>
      <c r="M618" s="4" t="s">
        <v>11006</v>
      </c>
      <c r="P618" s="4" t="s">
        <v>11007</v>
      </c>
      <c r="Q618" s="9" t="s">
        <v>11008</v>
      </c>
      <c r="R618" s="4" t="s">
        <v>11009</v>
      </c>
      <c r="S618" s="4" t="s">
        <v>87</v>
      </c>
      <c r="T618" s="1" t="s">
        <v>385</v>
      </c>
      <c r="U618" s="4" t="s">
        <v>11009</v>
      </c>
      <c r="V618" s="4" t="s">
        <v>87</v>
      </c>
      <c r="W618" s="1" t="s">
        <v>385</v>
      </c>
      <c r="X618" s="3" t="s">
        <v>91</v>
      </c>
      <c r="Y618" s="3" t="s">
        <v>91</v>
      </c>
    </row>
    <row r="619" spans="1:25">
      <c r="A619" s="1" t="s">
        <v>11010</v>
      </c>
      <c r="B619" s="2">
        <v>41584</v>
      </c>
      <c r="C619" s="9" t="s">
        <v>8336</v>
      </c>
      <c r="D619" s="3">
        <v>101029</v>
      </c>
      <c r="E619" s="2">
        <v>45597</v>
      </c>
      <c r="F619" s="2">
        <v>46326</v>
      </c>
      <c r="G619" s="3"/>
      <c r="H619" s="3" t="s">
        <v>93</v>
      </c>
      <c r="I619" s="3" t="s">
        <v>94</v>
      </c>
      <c r="J619" s="3">
        <v>4</v>
      </c>
      <c r="K619" s="4" t="s">
        <v>11011</v>
      </c>
      <c r="L619" s="4" t="s">
        <v>8338</v>
      </c>
      <c r="M619" s="4" t="s">
        <v>11012</v>
      </c>
      <c r="P619" s="4" t="s">
        <v>11013</v>
      </c>
      <c r="Q619" s="4" t="s">
        <v>11014</v>
      </c>
      <c r="R619" s="4" t="s">
        <v>11015</v>
      </c>
      <c r="S619" s="4" t="s">
        <v>87</v>
      </c>
      <c r="T619" s="1" t="s">
        <v>138</v>
      </c>
      <c r="U619" s="4" t="s">
        <v>11015</v>
      </c>
      <c r="V619" s="4" t="s">
        <v>87</v>
      </c>
      <c r="W619" s="1" t="s">
        <v>138</v>
      </c>
      <c r="X619" s="3" t="s">
        <v>91</v>
      </c>
      <c r="Y619" s="3" t="s">
        <v>91</v>
      </c>
    </row>
    <row r="620" spans="1:25">
      <c r="A620" s="1" t="s">
        <v>11016</v>
      </c>
      <c r="B620" s="2">
        <v>45700</v>
      </c>
      <c r="C620" s="9" t="s">
        <v>8336</v>
      </c>
      <c r="D620" s="3">
        <v>102004</v>
      </c>
      <c r="E620" s="2">
        <v>45700</v>
      </c>
      <c r="F620" s="2">
        <v>46053</v>
      </c>
      <c r="G620" s="3"/>
      <c r="H620" s="3" t="s">
        <v>73</v>
      </c>
      <c r="I620" s="3" t="s">
        <v>74</v>
      </c>
      <c r="J620" s="3">
        <v>2</v>
      </c>
      <c r="K620" s="4" t="s">
        <v>11016</v>
      </c>
      <c r="L620" s="4" t="s">
        <v>1362</v>
      </c>
      <c r="M620" s="4" t="s">
        <v>1363</v>
      </c>
      <c r="P620" s="4" t="s">
        <v>11017</v>
      </c>
      <c r="Q620" s="9" t="s">
        <v>11018</v>
      </c>
      <c r="R620" s="4" t="s">
        <v>11019</v>
      </c>
      <c r="S620" s="4" t="s">
        <v>1370</v>
      </c>
      <c r="T620" s="1">
        <v>99615</v>
      </c>
      <c r="U620" s="4" t="s">
        <v>11020</v>
      </c>
      <c r="V620" s="4" t="s">
        <v>1370</v>
      </c>
      <c r="W620" s="1">
        <v>99615</v>
      </c>
      <c r="X620" s="3" t="s">
        <v>91</v>
      </c>
      <c r="Y620" s="3" t="s">
        <v>91</v>
      </c>
    </row>
    <row r="621" spans="1:25">
      <c r="A621" s="74" t="s">
        <v>11021</v>
      </c>
      <c r="B621" s="2">
        <v>34934</v>
      </c>
      <c r="C621" s="9" t="s">
        <v>2762</v>
      </c>
      <c r="D621" s="3">
        <v>361510</v>
      </c>
      <c r="E621" s="2">
        <v>45292</v>
      </c>
      <c r="F621" s="2">
        <v>46022</v>
      </c>
      <c r="G621" s="3"/>
      <c r="H621" s="3" t="s">
        <v>93</v>
      </c>
      <c r="I621" s="3" t="s">
        <v>74</v>
      </c>
      <c r="J621" s="3">
        <v>16</v>
      </c>
      <c r="K621" s="4" t="s">
        <v>11022</v>
      </c>
      <c r="L621" s="4" t="s">
        <v>1793</v>
      </c>
      <c r="M621" s="4" t="s">
        <v>1794</v>
      </c>
      <c r="P621" s="4" t="s">
        <v>11023</v>
      </c>
      <c r="Q621" s="9" t="s">
        <v>1799</v>
      </c>
      <c r="R621" s="4" t="s">
        <v>11024</v>
      </c>
      <c r="S621" s="4" t="s">
        <v>87</v>
      </c>
      <c r="T621" s="1" t="s">
        <v>385</v>
      </c>
      <c r="U621" s="4" t="s">
        <v>1800</v>
      </c>
      <c r="V621" s="4" t="s">
        <v>87</v>
      </c>
      <c r="W621" s="1" t="s">
        <v>525</v>
      </c>
      <c r="X621" s="3" t="s">
        <v>90</v>
      </c>
      <c r="Y621" s="3" t="s">
        <v>91</v>
      </c>
    </row>
    <row r="622" spans="1:25">
      <c r="A622" s="1" t="s">
        <v>11025</v>
      </c>
      <c r="B622" s="2">
        <v>35199</v>
      </c>
      <c r="C622" s="9" t="s">
        <v>8128</v>
      </c>
      <c r="D622" s="3">
        <v>67</v>
      </c>
      <c r="E622" s="2">
        <v>45474</v>
      </c>
      <c r="F622" s="2">
        <v>46203</v>
      </c>
      <c r="G622" s="3"/>
      <c r="H622" s="3" t="s">
        <v>93</v>
      </c>
      <c r="I622" s="3" t="s">
        <v>485</v>
      </c>
      <c r="J622" s="3">
        <v>177</v>
      </c>
      <c r="K622" s="4" t="s">
        <v>8413</v>
      </c>
      <c r="L622" s="4" t="s">
        <v>11026</v>
      </c>
      <c r="M622" s="4" t="s">
        <v>11027</v>
      </c>
      <c r="P622" s="4" t="s">
        <v>11028</v>
      </c>
      <c r="Q622" s="27" t="s">
        <v>11029</v>
      </c>
      <c r="R622" s="4" t="s">
        <v>11030</v>
      </c>
      <c r="S622" s="4" t="s">
        <v>87</v>
      </c>
      <c r="T622" s="1" t="s">
        <v>191</v>
      </c>
      <c r="U622" s="4" t="s">
        <v>11031</v>
      </c>
      <c r="V622" s="4" t="s">
        <v>87</v>
      </c>
      <c r="W622" s="1" t="s">
        <v>191</v>
      </c>
      <c r="X622" s="3" t="s">
        <v>90</v>
      </c>
      <c r="Y622" s="3" t="s">
        <v>91</v>
      </c>
    </row>
    <row r="623" spans="1:25">
      <c r="A623" s="1" t="s">
        <v>11032</v>
      </c>
      <c r="B623" s="2">
        <v>35191</v>
      </c>
      <c r="C623" s="9" t="s">
        <v>8231</v>
      </c>
      <c r="D623" s="3">
        <v>52</v>
      </c>
      <c r="E623" s="2">
        <v>45413</v>
      </c>
      <c r="F623" s="2">
        <v>46142</v>
      </c>
      <c r="G623" s="3"/>
      <c r="H623" s="3" t="s">
        <v>93</v>
      </c>
      <c r="I623" s="3" t="s">
        <v>485</v>
      </c>
      <c r="J623" s="3">
        <v>91</v>
      </c>
      <c r="K623" s="4" t="s">
        <v>8413</v>
      </c>
      <c r="L623" s="4" t="s">
        <v>11033</v>
      </c>
      <c r="M623" s="4" t="s">
        <v>11034</v>
      </c>
      <c r="P623" s="4" t="s">
        <v>11035</v>
      </c>
      <c r="Q623" s="4" t="s">
        <v>11036</v>
      </c>
      <c r="R623" s="4" t="s">
        <v>11037</v>
      </c>
      <c r="S623" s="4" t="s">
        <v>358</v>
      </c>
      <c r="T623" s="1" t="s">
        <v>1524</v>
      </c>
      <c r="U623" s="4" t="s">
        <v>11037</v>
      </c>
      <c r="V623" s="4" t="s">
        <v>358</v>
      </c>
      <c r="W623" s="1" t="s">
        <v>1524</v>
      </c>
      <c r="X623" s="3" t="s">
        <v>90</v>
      </c>
      <c r="Y623" s="3" t="s">
        <v>91</v>
      </c>
    </row>
    <row r="624" spans="1:25">
      <c r="A624" s="1" t="s">
        <v>11038</v>
      </c>
      <c r="B624" s="2">
        <v>35186</v>
      </c>
      <c r="C624" s="9" t="s">
        <v>8336</v>
      </c>
      <c r="D624" s="3">
        <v>66</v>
      </c>
      <c r="E624" s="2">
        <v>45292</v>
      </c>
      <c r="F624" s="2">
        <v>46022</v>
      </c>
      <c r="G624" s="3"/>
      <c r="H624" s="3" t="s">
        <v>93</v>
      </c>
      <c r="I624" s="3" t="s">
        <v>485</v>
      </c>
      <c r="J624" s="3">
        <v>49</v>
      </c>
      <c r="K624" s="4" t="s">
        <v>8413</v>
      </c>
      <c r="L624" s="4" t="s">
        <v>975</v>
      </c>
      <c r="M624" s="4" t="s">
        <v>104</v>
      </c>
      <c r="P624" s="4" t="s">
        <v>11039</v>
      </c>
      <c r="Q624" s="27" t="s">
        <v>11040</v>
      </c>
      <c r="R624" s="4" t="s">
        <v>11041</v>
      </c>
      <c r="S624" s="4" t="s">
        <v>461</v>
      </c>
      <c r="T624" s="1" t="s">
        <v>462</v>
      </c>
      <c r="U624" s="4" t="s">
        <v>11041</v>
      </c>
      <c r="V624" s="4" t="s">
        <v>461</v>
      </c>
      <c r="W624" s="1" t="s">
        <v>462</v>
      </c>
      <c r="X624" s="3" t="s">
        <v>90</v>
      </c>
      <c r="Y624" s="3" t="s">
        <v>91</v>
      </c>
    </row>
    <row r="625" spans="1:25">
      <c r="A625" s="1" t="s">
        <v>11042</v>
      </c>
      <c r="B625" s="2">
        <v>35320</v>
      </c>
      <c r="C625" s="9" t="s">
        <v>8336</v>
      </c>
      <c r="D625" s="3">
        <v>60</v>
      </c>
      <c r="E625" s="2">
        <v>45870</v>
      </c>
      <c r="F625" s="2">
        <v>46599</v>
      </c>
      <c r="G625" s="3"/>
      <c r="H625" s="3" t="s">
        <v>93</v>
      </c>
      <c r="I625" s="3" t="s">
        <v>485</v>
      </c>
      <c r="J625" s="3">
        <v>45</v>
      </c>
      <c r="K625" s="4" t="s">
        <v>8413</v>
      </c>
      <c r="L625" s="4" t="s">
        <v>7454</v>
      </c>
      <c r="M625" s="4" t="s">
        <v>11043</v>
      </c>
      <c r="P625" s="4" t="s">
        <v>11044</v>
      </c>
      <c r="Q625" s="34" t="s">
        <v>11045</v>
      </c>
      <c r="R625" s="4" t="s">
        <v>11046</v>
      </c>
      <c r="S625" s="4" t="s">
        <v>1544</v>
      </c>
      <c r="T625" s="1" t="s">
        <v>1545</v>
      </c>
      <c r="U625" s="4" t="s">
        <v>11046</v>
      </c>
      <c r="V625" s="4" t="s">
        <v>1544</v>
      </c>
      <c r="W625" s="1" t="s">
        <v>1545</v>
      </c>
      <c r="X625" s="3" t="s">
        <v>90</v>
      </c>
      <c r="Y625" s="3" t="s">
        <v>91</v>
      </c>
    </row>
    <row r="626" spans="1:25">
      <c r="A626" s="1" t="s">
        <v>11047</v>
      </c>
      <c r="B626" s="2">
        <v>35228</v>
      </c>
      <c r="C626" s="9" t="s">
        <v>8336</v>
      </c>
      <c r="D626" s="3">
        <v>64</v>
      </c>
      <c r="E626" s="2">
        <v>45292</v>
      </c>
      <c r="F626" s="2">
        <v>46022</v>
      </c>
      <c r="G626" s="3"/>
      <c r="H626" s="3" t="s">
        <v>93</v>
      </c>
      <c r="I626" s="3" t="s">
        <v>485</v>
      </c>
      <c r="J626" s="3">
        <v>65</v>
      </c>
      <c r="K626" s="4" t="s">
        <v>8413</v>
      </c>
      <c r="L626" s="4" t="s">
        <v>11048</v>
      </c>
      <c r="M626" s="4" t="s">
        <v>11049</v>
      </c>
      <c r="P626" s="4" t="s">
        <v>11050</v>
      </c>
      <c r="Q626" s="4" t="s">
        <v>11051</v>
      </c>
      <c r="R626" s="4" t="s">
        <v>11052</v>
      </c>
      <c r="S626" s="4" t="s">
        <v>10320</v>
      </c>
      <c r="T626" s="1" t="s">
        <v>10321</v>
      </c>
      <c r="U626" s="4" t="s">
        <v>11052</v>
      </c>
      <c r="V626" s="4" t="s">
        <v>10320</v>
      </c>
      <c r="W626" s="1" t="s">
        <v>10321</v>
      </c>
      <c r="X626" s="3" t="s">
        <v>90</v>
      </c>
      <c r="Y626" s="3" t="s">
        <v>91</v>
      </c>
    </row>
    <row r="627" spans="1:25">
      <c r="A627" s="1" t="s">
        <v>11053</v>
      </c>
      <c r="B627" s="11">
        <v>45757</v>
      </c>
      <c r="C627" s="9" t="s">
        <v>5334</v>
      </c>
      <c r="D627" s="3">
        <v>102022</v>
      </c>
      <c r="E627" s="11">
        <v>45757</v>
      </c>
      <c r="F627" s="11">
        <v>46112</v>
      </c>
      <c r="G627" s="3"/>
      <c r="H627" s="3" t="s">
        <v>73</v>
      </c>
      <c r="I627" s="3" t="s">
        <v>74</v>
      </c>
      <c r="J627" s="3">
        <v>5</v>
      </c>
      <c r="K627" s="4" t="s">
        <v>11054</v>
      </c>
      <c r="L627" s="4" t="s">
        <v>3162</v>
      </c>
      <c r="M627" s="4" t="s">
        <v>6923</v>
      </c>
      <c r="N627" s="4" t="s">
        <v>11055</v>
      </c>
      <c r="O627" s="4" t="s">
        <v>4148</v>
      </c>
      <c r="Q627" s="9" t="s">
        <v>8377</v>
      </c>
      <c r="R627" s="4" t="s">
        <v>11056</v>
      </c>
      <c r="S627" s="4" t="s">
        <v>8401</v>
      </c>
      <c r="T627" s="1">
        <v>99504</v>
      </c>
      <c r="U627" s="4" t="s">
        <v>11057</v>
      </c>
      <c r="V627" s="4" t="s">
        <v>87</v>
      </c>
      <c r="W627" s="1">
        <v>99521</v>
      </c>
      <c r="X627" s="3" t="s">
        <v>90</v>
      </c>
      <c r="Y627" s="3" t="s">
        <v>91</v>
      </c>
    </row>
    <row r="628" spans="1:25">
      <c r="A628" s="1" t="s">
        <v>11058</v>
      </c>
      <c r="B628" s="2">
        <v>41429</v>
      </c>
      <c r="C628" s="52" t="s">
        <v>8519</v>
      </c>
      <c r="D628" s="3">
        <v>101012</v>
      </c>
      <c r="E628" s="2">
        <v>45931</v>
      </c>
      <c r="F628" s="2">
        <v>46173</v>
      </c>
      <c r="G628" s="3"/>
      <c r="H628" s="3" t="s">
        <v>93</v>
      </c>
      <c r="I628" s="3" t="s">
        <v>485</v>
      </c>
      <c r="J628" s="3">
        <v>6</v>
      </c>
      <c r="K628" s="4" t="s">
        <v>11058</v>
      </c>
      <c r="L628" s="4" t="s">
        <v>11059</v>
      </c>
      <c r="M628" s="4" t="s">
        <v>11060</v>
      </c>
      <c r="P628" s="4" t="s">
        <v>11061</v>
      </c>
      <c r="Q628" s="27" t="s">
        <v>11062</v>
      </c>
      <c r="R628" s="4" t="s">
        <v>11063</v>
      </c>
      <c r="S628" s="4" t="s">
        <v>87</v>
      </c>
      <c r="T628" s="1" t="s">
        <v>126</v>
      </c>
      <c r="U628" s="4" t="s">
        <v>11063</v>
      </c>
      <c r="V628" s="4" t="s">
        <v>87</v>
      </c>
      <c r="W628" s="1" t="s">
        <v>126</v>
      </c>
      <c r="X628" s="3" t="s">
        <v>90</v>
      </c>
      <c r="Y628" s="3" t="s">
        <v>91</v>
      </c>
    </row>
    <row r="629" spans="1:25">
      <c r="A629" s="1" t="s">
        <v>11064</v>
      </c>
      <c r="B629" s="2">
        <v>45546</v>
      </c>
      <c r="C629" s="52" t="s">
        <v>8519</v>
      </c>
      <c r="D629" s="3">
        <v>101983</v>
      </c>
      <c r="E629" s="2">
        <v>45901</v>
      </c>
      <c r="F629" s="2">
        <v>46630</v>
      </c>
      <c r="G629" s="3"/>
      <c r="H629" s="3" t="s">
        <v>73</v>
      </c>
      <c r="I629" s="3" t="s">
        <v>485</v>
      </c>
      <c r="J629" s="3">
        <v>2</v>
      </c>
      <c r="K629" s="4" t="s">
        <v>11065</v>
      </c>
      <c r="L629" s="4" t="s">
        <v>10960</v>
      </c>
      <c r="M629" s="4" t="s">
        <v>11066</v>
      </c>
      <c r="P629" s="4" t="s">
        <v>11067</v>
      </c>
      <c r="Q629" s="9" t="s">
        <v>11068</v>
      </c>
      <c r="R629" s="4" t="s">
        <v>11069</v>
      </c>
      <c r="S629" s="4" t="s">
        <v>87</v>
      </c>
      <c r="T629" s="1" t="s">
        <v>138</v>
      </c>
      <c r="U629" s="4" t="s">
        <v>11070</v>
      </c>
      <c r="V629" s="4" t="s">
        <v>87</v>
      </c>
      <c r="W629" s="1" t="s">
        <v>154</v>
      </c>
      <c r="X629" s="3" t="s">
        <v>91</v>
      </c>
      <c r="Y629" s="3" t="s">
        <v>91</v>
      </c>
    </row>
    <row r="630" spans="1:25">
      <c r="A630" s="1" t="s">
        <v>11071</v>
      </c>
      <c r="B630" s="2">
        <v>43195</v>
      </c>
      <c r="C630" s="9" t="s">
        <v>5334</v>
      </c>
      <c r="D630" s="3">
        <v>101272</v>
      </c>
      <c r="E630" s="2">
        <v>45748</v>
      </c>
      <c r="F630" s="2">
        <v>46477</v>
      </c>
      <c r="G630" s="3"/>
      <c r="H630" s="3" t="s">
        <v>93</v>
      </c>
      <c r="I630" s="3" t="s">
        <v>94</v>
      </c>
      <c r="J630" s="3">
        <v>56</v>
      </c>
      <c r="K630" s="4" t="s">
        <v>11072</v>
      </c>
      <c r="L630" s="4" t="s">
        <v>6295</v>
      </c>
      <c r="M630" s="4" t="s">
        <v>6296</v>
      </c>
      <c r="P630" s="4" t="s">
        <v>11073</v>
      </c>
      <c r="Q630" s="4" t="s">
        <v>6300</v>
      </c>
      <c r="R630" s="4" t="s">
        <v>6301</v>
      </c>
      <c r="S630" s="4" t="s">
        <v>238</v>
      </c>
      <c r="T630" s="1" t="s">
        <v>241</v>
      </c>
      <c r="U630" s="4" t="s">
        <v>6301</v>
      </c>
      <c r="V630" s="4" t="s">
        <v>238</v>
      </c>
      <c r="W630" s="1" t="s">
        <v>241</v>
      </c>
      <c r="X630" s="3" t="s">
        <v>90</v>
      </c>
      <c r="Y630" s="3" t="s">
        <v>91</v>
      </c>
    </row>
    <row r="631" spans="1:25">
      <c r="A631" s="1" t="s">
        <v>9479</v>
      </c>
      <c r="B631" s="11">
        <v>45834</v>
      </c>
      <c r="C631" t="s">
        <v>3850</v>
      </c>
      <c r="D631" s="3">
        <v>102039</v>
      </c>
      <c r="E631" s="11">
        <v>45834</v>
      </c>
      <c r="F631" s="11">
        <v>46173</v>
      </c>
      <c r="G631" s="3"/>
      <c r="H631" s="3" t="s">
        <v>73</v>
      </c>
      <c r="I631" s="3" t="s">
        <v>485</v>
      </c>
      <c r="J631" s="3">
        <v>10</v>
      </c>
      <c r="K631" s="4" t="s">
        <v>9479</v>
      </c>
      <c r="L631" s="4" t="s">
        <v>9464</v>
      </c>
      <c r="M631" s="4" t="s">
        <v>9465</v>
      </c>
      <c r="N631" s="4" t="s">
        <v>9465</v>
      </c>
      <c r="O631" s="4" t="s">
        <v>3858</v>
      </c>
      <c r="P631" s="4" t="s">
        <v>3853</v>
      </c>
      <c r="Q631" s="9" t="s">
        <v>9480</v>
      </c>
      <c r="R631" s="4" t="s">
        <v>9481</v>
      </c>
      <c r="S631" s="4" t="s">
        <v>87</v>
      </c>
      <c r="T631" s="1">
        <v>99507</v>
      </c>
      <c r="U631" s="4" t="s">
        <v>9469</v>
      </c>
      <c r="V631" s="4" t="s">
        <v>87</v>
      </c>
      <c r="W631" s="1">
        <v>99523</v>
      </c>
      <c r="X631" s="3" t="s">
        <v>90</v>
      </c>
    </row>
    <row r="632" spans="1:25">
      <c r="A632" s="1" t="s">
        <v>11080</v>
      </c>
      <c r="B632" s="2">
        <v>40675</v>
      </c>
      <c r="C632" t="s">
        <v>835</v>
      </c>
      <c r="D632" s="3">
        <v>100899</v>
      </c>
      <c r="E632" s="2">
        <v>45860</v>
      </c>
      <c r="F632" s="2">
        <v>46173</v>
      </c>
      <c r="G632" s="3"/>
      <c r="H632" s="3" t="s">
        <v>93</v>
      </c>
      <c r="I632" s="3" t="s">
        <v>485</v>
      </c>
      <c r="J632" s="3">
        <v>10</v>
      </c>
      <c r="K632" s="4" t="s">
        <v>6324</v>
      </c>
      <c r="L632" s="4" t="s">
        <v>96</v>
      </c>
      <c r="M632" s="4" t="s">
        <v>4001</v>
      </c>
      <c r="N632" s="4" t="s">
        <v>11081</v>
      </c>
      <c r="O632" s="4" t="s">
        <v>11082</v>
      </c>
      <c r="P632" s="4" t="s">
        <v>11083</v>
      </c>
      <c r="Q632" s="34" t="s">
        <v>11084</v>
      </c>
      <c r="R632" s="4" t="s">
        <v>11085</v>
      </c>
      <c r="S632" s="4" t="s">
        <v>87</v>
      </c>
      <c r="T632" s="1" t="s">
        <v>385</v>
      </c>
      <c r="U632" s="4" t="s">
        <v>11085</v>
      </c>
      <c r="V632" s="4" t="s">
        <v>87</v>
      </c>
      <c r="W632" s="1" t="s">
        <v>385</v>
      </c>
      <c r="X632" s="3" t="s">
        <v>90</v>
      </c>
      <c r="Y632" s="3" t="s">
        <v>91</v>
      </c>
    </row>
    <row r="633" spans="1:25">
      <c r="A633" s="1" t="s">
        <v>11086</v>
      </c>
      <c r="B633" s="2">
        <v>41786</v>
      </c>
      <c r="C633" t="s">
        <v>8366</v>
      </c>
      <c r="D633" s="3">
        <v>101057</v>
      </c>
      <c r="E633" s="2">
        <v>45962</v>
      </c>
      <c r="F633" s="2">
        <v>46691</v>
      </c>
      <c r="G633" s="3"/>
      <c r="H633" s="3" t="s">
        <v>93</v>
      </c>
      <c r="I633" s="3" t="s">
        <v>94</v>
      </c>
      <c r="J633" s="3">
        <v>5</v>
      </c>
      <c r="K633" s="4" t="s">
        <v>11087</v>
      </c>
      <c r="L633" s="4" t="s">
        <v>8459</v>
      </c>
      <c r="M633" s="4" t="s">
        <v>1031</v>
      </c>
      <c r="P633" s="4" t="s">
        <v>11088</v>
      </c>
      <c r="Q633" s="4" t="s">
        <v>11089</v>
      </c>
      <c r="R633" s="4" t="s">
        <v>11090</v>
      </c>
      <c r="S633" s="4" t="s">
        <v>87</v>
      </c>
      <c r="T633" s="1" t="s">
        <v>385</v>
      </c>
      <c r="U633" s="4" t="s">
        <v>11090</v>
      </c>
      <c r="V633" s="4" t="s">
        <v>87</v>
      </c>
      <c r="W633" s="1" t="s">
        <v>385</v>
      </c>
      <c r="X633" s="3" t="s">
        <v>91</v>
      </c>
      <c r="Y633" s="3" t="s">
        <v>91</v>
      </c>
    </row>
    <row r="634" spans="1:25">
      <c r="A634" s="1" t="s">
        <v>11091</v>
      </c>
      <c r="B634" s="2">
        <v>44671</v>
      </c>
      <c r="C634" s="9" t="s">
        <v>8366</v>
      </c>
      <c r="D634" s="3">
        <v>101489</v>
      </c>
      <c r="E634" s="2">
        <v>45778</v>
      </c>
      <c r="F634" s="2">
        <v>46507</v>
      </c>
      <c r="G634" s="3"/>
      <c r="H634" s="3" t="s">
        <v>93</v>
      </c>
      <c r="I634" s="3" t="s">
        <v>485</v>
      </c>
      <c r="J634" s="3">
        <v>5</v>
      </c>
      <c r="K634" s="4" t="s">
        <v>11087</v>
      </c>
      <c r="L634" s="4" t="s">
        <v>8459</v>
      </c>
      <c r="M634" s="4" t="s">
        <v>1031</v>
      </c>
      <c r="P634" s="4" t="s">
        <v>11092</v>
      </c>
      <c r="Q634" s="27" t="s">
        <v>11093</v>
      </c>
      <c r="R634" s="4" t="s">
        <v>11094</v>
      </c>
      <c r="S634" s="4" t="s">
        <v>87</v>
      </c>
      <c r="T634" s="1" t="s">
        <v>140</v>
      </c>
      <c r="U634" s="4" t="s">
        <v>11095</v>
      </c>
      <c r="V634" s="4" t="s">
        <v>87</v>
      </c>
      <c r="W634" s="1" t="s">
        <v>126</v>
      </c>
      <c r="X634" s="3" t="s">
        <v>90</v>
      </c>
      <c r="Y634" s="3" t="s">
        <v>91</v>
      </c>
    </row>
    <row r="635" spans="1:25">
      <c r="A635" s="1" t="s">
        <v>11096</v>
      </c>
      <c r="B635" s="2">
        <v>44701</v>
      </c>
      <c r="C635" s="9" t="s">
        <v>8366</v>
      </c>
      <c r="D635" s="3">
        <v>101511</v>
      </c>
      <c r="E635" s="2">
        <v>45931</v>
      </c>
      <c r="F635" s="2">
        <v>46660</v>
      </c>
      <c r="G635" s="3"/>
      <c r="H635" s="3" t="s">
        <v>93</v>
      </c>
      <c r="I635" s="3" t="s">
        <v>94</v>
      </c>
      <c r="J635" s="3">
        <v>7</v>
      </c>
      <c r="K635" s="4" t="s">
        <v>11087</v>
      </c>
      <c r="L635" s="4" t="s">
        <v>8459</v>
      </c>
      <c r="M635" s="4" t="s">
        <v>1031</v>
      </c>
      <c r="P635" s="4" t="s">
        <v>11088</v>
      </c>
      <c r="Q635" s="9" t="s">
        <v>11097</v>
      </c>
      <c r="R635" s="4" t="s">
        <v>306</v>
      </c>
      <c r="S635" s="4" t="s">
        <v>87</v>
      </c>
      <c r="T635" s="1" t="s">
        <v>154</v>
      </c>
      <c r="U635" s="4" t="s">
        <v>11095</v>
      </c>
      <c r="V635" s="4" t="s">
        <v>87</v>
      </c>
      <c r="W635" s="1" t="s">
        <v>126</v>
      </c>
      <c r="X635" s="3" t="s">
        <v>91</v>
      </c>
      <c r="Y635" s="3" t="s">
        <v>91</v>
      </c>
    </row>
    <row r="636" spans="1:25">
      <c r="A636" s="1" t="s">
        <v>11098</v>
      </c>
      <c r="B636" s="2">
        <v>40046</v>
      </c>
      <c r="C636" s="9" t="s">
        <v>5334</v>
      </c>
      <c r="D636" s="3">
        <v>100788</v>
      </c>
      <c r="E636" s="2">
        <v>45698</v>
      </c>
      <c r="F636" s="2">
        <v>46265</v>
      </c>
      <c r="G636" s="2"/>
      <c r="H636" s="3" t="s">
        <v>93</v>
      </c>
      <c r="I636" s="3" t="s">
        <v>94</v>
      </c>
      <c r="J636" s="3">
        <v>2</v>
      </c>
      <c r="K636" s="4" t="s">
        <v>11099</v>
      </c>
      <c r="L636" s="4" t="s">
        <v>11100</v>
      </c>
      <c r="M636" s="4" t="s">
        <v>11101</v>
      </c>
      <c r="P636" s="4" t="s">
        <v>11102</v>
      </c>
      <c r="Q636" s="4" t="s">
        <v>11103</v>
      </c>
      <c r="R636" s="4" t="s">
        <v>11104</v>
      </c>
      <c r="S636" s="4" t="s">
        <v>87</v>
      </c>
      <c r="T636" s="1" t="s">
        <v>138</v>
      </c>
      <c r="U636" s="4" t="s">
        <v>11104</v>
      </c>
      <c r="V636" s="4" t="s">
        <v>87</v>
      </c>
      <c r="W636" s="1" t="s">
        <v>138</v>
      </c>
      <c r="X636" s="3" t="s">
        <v>91</v>
      </c>
      <c r="Y636" s="3" t="s">
        <v>91</v>
      </c>
    </row>
    <row r="637" spans="1:25">
      <c r="A637" s="1" t="s">
        <v>11105</v>
      </c>
      <c r="B637" s="2">
        <v>44131</v>
      </c>
      <c r="C637" s="9" t="s">
        <v>2762</v>
      </c>
      <c r="D637" s="3">
        <v>101418</v>
      </c>
      <c r="E637" s="2">
        <v>45962</v>
      </c>
      <c r="F637" s="2">
        <v>46691</v>
      </c>
      <c r="G637" s="3"/>
      <c r="H637" s="3" t="s">
        <v>93</v>
      </c>
      <c r="I637" s="3" t="s">
        <v>74</v>
      </c>
      <c r="J637" s="3">
        <v>5</v>
      </c>
      <c r="K637" s="4" t="s">
        <v>11106</v>
      </c>
      <c r="L637" s="4" t="s">
        <v>2880</v>
      </c>
      <c r="M637" s="4" t="s">
        <v>11107</v>
      </c>
      <c r="N637" s="4" t="s">
        <v>11108</v>
      </c>
      <c r="O637" s="4" t="s">
        <v>171</v>
      </c>
      <c r="P637" s="4" t="s">
        <v>11109</v>
      </c>
      <c r="Q637" s="4" t="s">
        <v>11110</v>
      </c>
      <c r="R637" s="4" t="s">
        <v>11111</v>
      </c>
      <c r="S637" s="4" t="s">
        <v>104</v>
      </c>
      <c r="T637" s="1" t="s">
        <v>105</v>
      </c>
      <c r="U637" s="4" t="s">
        <v>11112</v>
      </c>
      <c r="V637" s="4" t="s">
        <v>238</v>
      </c>
      <c r="W637" s="1" t="s">
        <v>652</v>
      </c>
      <c r="X637" s="3" t="s">
        <v>90</v>
      </c>
      <c r="Y637" s="3" t="s">
        <v>91</v>
      </c>
    </row>
    <row r="638" spans="1:25">
      <c r="A638" s="1" t="s">
        <v>11113</v>
      </c>
      <c r="B638" s="2">
        <v>44858</v>
      </c>
      <c r="C638" t="s">
        <v>2762</v>
      </c>
      <c r="D638" s="3">
        <v>101512</v>
      </c>
      <c r="E638" s="2">
        <v>45931</v>
      </c>
      <c r="F638" s="2">
        <v>46660</v>
      </c>
      <c r="G638" s="3"/>
      <c r="H638" s="3" t="s">
        <v>93</v>
      </c>
      <c r="I638" s="3" t="s">
        <v>74</v>
      </c>
      <c r="J638" s="3">
        <v>5</v>
      </c>
      <c r="K638" s="4" t="s">
        <v>11106</v>
      </c>
      <c r="L638" s="4" t="s">
        <v>2880</v>
      </c>
      <c r="M638" s="4" t="s">
        <v>11107</v>
      </c>
      <c r="N638" s="4" t="s">
        <v>11114</v>
      </c>
      <c r="O638" s="4" t="s">
        <v>11115</v>
      </c>
      <c r="P638" s="4" t="s">
        <v>11109</v>
      </c>
      <c r="Q638" s="9" t="s">
        <v>11116</v>
      </c>
      <c r="R638" s="4" t="s">
        <v>11117</v>
      </c>
      <c r="S638" s="4" t="s">
        <v>238</v>
      </c>
      <c r="T638" s="1" t="s">
        <v>241</v>
      </c>
      <c r="U638" s="4" t="s">
        <v>11117</v>
      </c>
      <c r="V638" s="4" t="s">
        <v>238</v>
      </c>
      <c r="W638" s="1" t="s">
        <v>241</v>
      </c>
      <c r="X638" s="3" t="s">
        <v>91</v>
      </c>
      <c r="Y638" s="3" t="s">
        <v>90</v>
      </c>
    </row>
    <row r="639" spans="1:25">
      <c r="A639" s="1" t="s">
        <v>11118</v>
      </c>
      <c r="B639" s="11">
        <v>45887</v>
      </c>
      <c r="C639" t="s">
        <v>6574</v>
      </c>
      <c r="D639" s="3">
        <v>102057</v>
      </c>
      <c r="E639" s="11">
        <v>45964</v>
      </c>
      <c r="F639" s="11">
        <v>46234</v>
      </c>
      <c r="G639" s="3"/>
      <c r="H639" s="3" t="s">
        <v>73</v>
      </c>
      <c r="I639" s="3" t="s">
        <v>74</v>
      </c>
      <c r="J639" s="3">
        <v>2</v>
      </c>
      <c r="K639" s="4" t="s">
        <v>11118</v>
      </c>
      <c r="L639" s="4" t="s">
        <v>112</v>
      </c>
      <c r="M639" s="4" t="s">
        <v>6082</v>
      </c>
      <c r="P639" s="4" t="s">
        <v>11119</v>
      </c>
      <c r="Q639" s="35" t="s">
        <v>11120</v>
      </c>
      <c r="R639" s="4" t="s">
        <v>11121</v>
      </c>
      <c r="S639" s="4" t="s">
        <v>87</v>
      </c>
      <c r="T639" s="1">
        <v>99504</v>
      </c>
      <c r="U639" s="4" t="s">
        <v>11122</v>
      </c>
      <c r="V639" s="4" t="s">
        <v>87</v>
      </c>
      <c r="W639" s="1">
        <v>99504</v>
      </c>
    </row>
    <row r="640" spans="1:25">
      <c r="A640" s="1" t="s">
        <v>11123</v>
      </c>
      <c r="B640" s="2">
        <v>38649</v>
      </c>
      <c r="C640" t="s">
        <v>2762</v>
      </c>
      <c r="D640" s="3">
        <v>100471</v>
      </c>
      <c r="E640" s="2">
        <v>45383</v>
      </c>
      <c r="F640" s="2">
        <v>46112</v>
      </c>
      <c r="G640" s="3"/>
      <c r="H640" s="3" t="s">
        <v>93</v>
      </c>
      <c r="I640" s="3" t="s">
        <v>94</v>
      </c>
      <c r="J640" s="3">
        <v>5</v>
      </c>
      <c r="K640" s="4" t="s">
        <v>11124</v>
      </c>
      <c r="L640" s="4" t="s">
        <v>11125</v>
      </c>
      <c r="M640" s="4" t="s">
        <v>11126</v>
      </c>
      <c r="P640" s="4" t="s">
        <v>11127</v>
      </c>
      <c r="Q640" s="4" t="s">
        <v>11128</v>
      </c>
      <c r="R640" s="4" t="s">
        <v>11129</v>
      </c>
      <c r="S640" s="4" t="s">
        <v>87</v>
      </c>
      <c r="T640" s="1" t="s">
        <v>474</v>
      </c>
      <c r="U640" s="4" t="s">
        <v>11129</v>
      </c>
      <c r="V640" s="4" t="s">
        <v>87</v>
      </c>
      <c r="W640" s="1" t="s">
        <v>474</v>
      </c>
      <c r="X640" s="3" t="s">
        <v>91</v>
      </c>
      <c r="Y640" s="3" t="s">
        <v>91</v>
      </c>
    </row>
    <row r="641" spans="1:25">
      <c r="A641" s="1" t="s">
        <v>11130</v>
      </c>
      <c r="B641" s="2">
        <v>39632</v>
      </c>
      <c r="C641" s="9" t="s">
        <v>2762</v>
      </c>
      <c r="D641" s="3">
        <v>100701</v>
      </c>
      <c r="E641" s="2">
        <v>45383</v>
      </c>
      <c r="F641" s="2">
        <v>46112</v>
      </c>
      <c r="G641" s="3"/>
      <c r="H641" s="3" t="s">
        <v>93</v>
      </c>
      <c r="I641" s="3" t="s">
        <v>94</v>
      </c>
      <c r="J641" s="3">
        <v>5</v>
      </c>
      <c r="K641" s="4" t="s">
        <v>11124</v>
      </c>
      <c r="L641" s="4" t="s">
        <v>11125</v>
      </c>
      <c r="M641" s="4" t="s">
        <v>11126</v>
      </c>
      <c r="P641" s="4" t="s">
        <v>11127</v>
      </c>
      <c r="Q641" s="4" t="s">
        <v>11128</v>
      </c>
      <c r="R641" s="4" t="s">
        <v>11131</v>
      </c>
      <c r="S641" s="4" t="s">
        <v>87</v>
      </c>
      <c r="T641" s="1" t="s">
        <v>154</v>
      </c>
      <c r="U641" s="4" t="s">
        <v>11129</v>
      </c>
      <c r="V641" s="4" t="s">
        <v>87</v>
      </c>
      <c r="W641" s="1" t="s">
        <v>474</v>
      </c>
      <c r="X641" s="3" t="s">
        <v>91</v>
      </c>
      <c r="Y641" s="3" t="s">
        <v>91</v>
      </c>
    </row>
    <row r="642" spans="1:25">
      <c r="A642" s="1" t="s">
        <v>11132</v>
      </c>
      <c r="B642" s="2">
        <v>39632</v>
      </c>
      <c r="C642" s="9" t="s">
        <v>2762</v>
      </c>
      <c r="D642" s="3">
        <v>100702</v>
      </c>
      <c r="E642" s="2">
        <v>45383</v>
      </c>
      <c r="F642" s="2">
        <v>46112</v>
      </c>
      <c r="G642" s="3"/>
      <c r="H642" s="3" t="s">
        <v>93</v>
      </c>
      <c r="I642" s="3" t="s">
        <v>94</v>
      </c>
      <c r="J642" s="3">
        <v>5</v>
      </c>
      <c r="K642" s="4" t="s">
        <v>11124</v>
      </c>
      <c r="L642" s="4" t="s">
        <v>11125</v>
      </c>
      <c r="M642" s="4" t="s">
        <v>11126</v>
      </c>
      <c r="P642" s="4" t="s">
        <v>11127</v>
      </c>
      <c r="Q642" s="4" t="s">
        <v>11128</v>
      </c>
      <c r="R642" s="4" t="s">
        <v>11133</v>
      </c>
      <c r="S642" s="4" t="s">
        <v>87</v>
      </c>
      <c r="T642" s="1" t="s">
        <v>154</v>
      </c>
      <c r="U642" s="4" t="s">
        <v>11129</v>
      </c>
      <c r="V642" s="4" t="s">
        <v>87</v>
      </c>
      <c r="W642" s="1" t="s">
        <v>474</v>
      </c>
      <c r="X642" s="3" t="s">
        <v>91</v>
      </c>
      <c r="Y642" s="3" t="s">
        <v>91</v>
      </c>
    </row>
    <row r="643" spans="1:25">
      <c r="A643" s="1" t="s">
        <v>11134</v>
      </c>
      <c r="B643" s="2">
        <v>36500</v>
      </c>
      <c r="C643" s="9" t="s">
        <v>8336</v>
      </c>
      <c r="D643" s="3">
        <v>100298</v>
      </c>
      <c r="E643" s="2">
        <v>45505</v>
      </c>
      <c r="F643" s="2">
        <v>46234</v>
      </c>
      <c r="G643" s="3"/>
      <c r="H643" s="3" t="s">
        <v>93</v>
      </c>
      <c r="I643" s="3" t="s">
        <v>74</v>
      </c>
      <c r="J643" s="3">
        <v>5</v>
      </c>
      <c r="K643" s="4" t="s">
        <v>6471</v>
      </c>
      <c r="L643" s="4" t="s">
        <v>432</v>
      </c>
      <c r="M643" s="4" t="s">
        <v>5345</v>
      </c>
      <c r="P643" s="4" t="s">
        <v>11135</v>
      </c>
      <c r="Q643" s="4" t="s">
        <v>6478</v>
      </c>
      <c r="R643" s="4" t="s">
        <v>11136</v>
      </c>
      <c r="S643" s="4" t="s">
        <v>461</v>
      </c>
      <c r="T643" s="1" t="s">
        <v>462</v>
      </c>
      <c r="U643" s="4" t="s">
        <v>6466</v>
      </c>
      <c r="V643" s="4" t="s">
        <v>461</v>
      </c>
      <c r="W643" s="1" t="s">
        <v>462</v>
      </c>
      <c r="X643" s="3" t="s">
        <v>90</v>
      </c>
      <c r="Y643" s="3" t="s">
        <v>91</v>
      </c>
    </row>
    <row r="644" spans="1:25">
      <c r="A644" s="1" t="s">
        <v>11137</v>
      </c>
      <c r="B644" s="2">
        <v>34939</v>
      </c>
      <c r="C644" s="9" t="s">
        <v>8336</v>
      </c>
      <c r="D644" s="3">
        <v>358367</v>
      </c>
      <c r="E644" s="2">
        <v>45505</v>
      </c>
      <c r="F644" s="2">
        <v>46234</v>
      </c>
      <c r="G644" s="3"/>
      <c r="H644" s="3" t="s">
        <v>93</v>
      </c>
      <c r="I644" s="3" t="s">
        <v>74</v>
      </c>
      <c r="J644" s="3">
        <v>5</v>
      </c>
      <c r="K644" s="4" t="s">
        <v>6471</v>
      </c>
      <c r="L644" s="4" t="s">
        <v>432</v>
      </c>
      <c r="M644" s="4" t="s">
        <v>5345</v>
      </c>
      <c r="P644" s="4" t="s">
        <v>11135</v>
      </c>
      <c r="Q644" s="4" t="s">
        <v>6478</v>
      </c>
      <c r="R644" s="4" t="s">
        <v>11138</v>
      </c>
      <c r="S644" s="4" t="s">
        <v>461</v>
      </c>
      <c r="T644" s="1" t="s">
        <v>462</v>
      </c>
      <c r="U644" s="4" t="s">
        <v>6466</v>
      </c>
      <c r="V644" s="4" t="s">
        <v>461</v>
      </c>
      <c r="W644" s="1" t="s">
        <v>462</v>
      </c>
      <c r="X644" s="3" t="s">
        <v>91</v>
      </c>
      <c r="Y644" s="3" t="s">
        <v>91</v>
      </c>
    </row>
    <row r="645" spans="1:25">
      <c r="A645" s="1" t="s">
        <v>11139</v>
      </c>
      <c r="B645" s="2">
        <v>41992</v>
      </c>
      <c r="C645" s="9" t="s">
        <v>8336</v>
      </c>
      <c r="D645" s="3">
        <v>101089</v>
      </c>
      <c r="E645" s="2">
        <v>45505</v>
      </c>
      <c r="F645" s="2">
        <v>46234</v>
      </c>
      <c r="G645" s="3"/>
      <c r="H645" s="3" t="s">
        <v>93</v>
      </c>
      <c r="I645" s="3" t="s">
        <v>74</v>
      </c>
      <c r="J645" s="3">
        <v>4</v>
      </c>
      <c r="K645" s="4" t="s">
        <v>6471</v>
      </c>
      <c r="L645" s="4" t="s">
        <v>432</v>
      </c>
      <c r="M645" s="4" t="s">
        <v>5345</v>
      </c>
      <c r="P645" s="4" t="s">
        <v>11135</v>
      </c>
      <c r="Q645" s="4" t="s">
        <v>6478</v>
      </c>
      <c r="R645" s="4" t="s">
        <v>11140</v>
      </c>
      <c r="S645" s="4" t="s">
        <v>461</v>
      </c>
      <c r="T645" s="1" t="s">
        <v>462</v>
      </c>
      <c r="U645" s="4" t="s">
        <v>6466</v>
      </c>
      <c r="V645" s="4" t="s">
        <v>461</v>
      </c>
      <c r="W645" s="1" t="s">
        <v>462</v>
      </c>
      <c r="X645" s="3" t="s">
        <v>91</v>
      </c>
      <c r="Y645" s="3" t="s">
        <v>91</v>
      </c>
    </row>
    <row r="646" spans="1:25">
      <c r="A646" s="1" t="s">
        <v>11141</v>
      </c>
      <c r="B646" s="2">
        <v>44624</v>
      </c>
      <c r="C646" s="9" t="s">
        <v>8336</v>
      </c>
      <c r="D646" s="3">
        <v>101481</v>
      </c>
      <c r="E646" s="2">
        <v>45505</v>
      </c>
      <c r="F646" s="2">
        <v>46234</v>
      </c>
      <c r="G646" s="3"/>
      <c r="H646" s="3" t="s">
        <v>93</v>
      </c>
      <c r="I646" s="3" t="s">
        <v>74</v>
      </c>
      <c r="J646" s="3">
        <v>5</v>
      </c>
      <c r="K646" s="4" t="s">
        <v>6471</v>
      </c>
      <c r="L646" s="4" t="s">
        <v>432</v>
      </c>
      <c r="M646" s="4" t="s">
        <v>5345</v>
      </c>
      <c r="P646" s="4" t="s">
        <v>11135</v>
      </c>
      <c r="Q646" s="4" t="s">
        <v>6478</v>
      </c>
      <c r="R646" s="4" t="s">
        <v>6479</v>
      </c>
      <c r="S646" s="4" t="s">
        <v>461</v>
      </c>
      <c r="T646" s="1" t="s">
        <v>462</v>
      </c>
      <c r="U646" s="4" t="s">
        <v>6466</v>
      </c>
      <c r="V646" s="4" t="s">
        <v>461</v>
      </c>
      <c r="W646" s="1" t="s">
        <v>462</v>
      </c>
      <c r="X646" s="3" t="s">
        <v>90</v>
      </c>
      <c r="Y646" s="3" t="s">
        <v>91</v>
      </c>
    </row>
    <row r="647" spans="1:25">
      <c r="A647" s="1" t="s">
        <v>11142</v>
      </c>
      <c r="B647" s="2">
        <v>43364</v>
      </c>
      <c r="C647" t="s">
        <v>8336</v>
      </c>
      <c r="D647" s="3">
        <v>101297</v>
      </c>
      <c r="E647" s="2">
        <v>45505</v>
      </c>
      <c r="F647" s="2">
        <v>46234</v>
      </c>
      <c r="G647" s="3"/>
      <c r="H647" s="3" t="s">
        <v>93</v>
      </c>
      <c r="I647" s="3" t="s">
        <v>74</v>
      </c>
      <c r="J647" s="3">
        <v>5</v>
      </c>
      <c r="K647" s="4" t="s">
        <v>11143</v>
      </c>
      <c r="L647" s="4" t="s">
        <v>432</v>
      </c>
      <c r="M647" s="4" t="s">
        <v>5345</v>
      </c>
      <c r="P647" s="4" t="s">
        <v>11144</v>
      </c>
      <c r="Q647" s="4" t="s">
        <v>6478</v>
      </c>
      <c r="R647" s="4" t="s">
        <v>11145</v>
      </c>
      <c r="S647" s="4" t="s">
        <v>461</v>
      </c>
      <c r="T647" s="1" t="s">
        <v>462</v>
      </c>
      <c r="U647" s="4" t="s">
        <v>11146</v>
      </c>
      <c r="V647" s="4" t="s">
        <v>461</v>
      </c>
      <c r="W647" s="1" t="s">
        <v>462</v>
      </c>
      <c r="X647" s="3" t="s">
        <v>91</v>
      </c>
      <c r="Y647" s="3" t="s">
        <v>91</v>
      </c>
    </row>
    <row r="648" spans="1:25">
      <c r="A648" s="1" t="s">
        <v>11147</v>
      </c>
      <c r="B648" s="2">
        <v>40193</v>
      </c>
      <c r="C648" t="s">
        <v>6574</v>
      </c>
      <c r="D648" s="3">
        <v>100815</v>
      </c>
      <c r="E648" s="2">
        <v>45292</v>
      </c>
      <c r="F648" s="2">
        <v>46022</v>
      </c>
      <c r="G648" s="3"/>
      <c r="H648" s="3" t="s">
        <v>93</v>
      </c>
      <c r="I648" s="3" t="s">
        <v>74</v>
      </c>
      <c r="J648" s="3">
        <v>5</v>
      </c>
      <c r="K648" s="4" t="s">
        <v>11148</v>
      </c>
      <c r="L648" s="4" t="s">
        <v>1931</v>
      </c>
      <c r="M648" s="4" t="s">
        <v>6186</v>
      </c>
      <c r="P648" s="4" t="s">
        <v>11149</v>
      </c>
      <c r="Q648" s="34" t="s">
        <v>11150</v>
      </c>
      <c r="R648" s="4" t="s">
        <v>11151</v>
      </c>
      <c r="S648" s="4" t="s">
        <v>87</v>
      </c>
      <c r="T648" s="1" t="s">
        <v>272</v>
      </c>
      <c r="U648" s="4" t="s">
        <v>11151</v>
      </c>
      <c r="V648" s="4" t="s">
        <v>87</v>
      </c>
      <c r="W648" s="1" t="s">
        <v>272</v>
      </c>
      <c r="X648" s="3" t="s">
        <v>91</v>
      </c>
      <c r="Y648" s="3" t="s">
        <v>91</v>
      </c>
    </row>
    <row r="649" spans="1:25">
      <c r="A649" s="1" t="s">
        <v>11152</v>
      </c>
      <c r="B649" s="2">
        <v>44328</v>
      </c>
      <c r="C649" s="9" t="s">
        <v>8366</v>
      </c>
      <c r="D649" s="3">
        <v>101449</v>
      </c>
      <c r="E649" s="2">
        <v>45444</v>
      </c>
      <c r="F649" s="2">
        <v>46173</v>
      </c>
      <c r="G649" s="3"/>
      <c r="H649" s="3" t="s">
        <v>93</v>
      </c>
      <c r="I649" s="3" t="s">
        <v>74</v>
      </c>
      <c r="J649" s="3">
        <v>2</v>
      </c>
      <c r="K649" s="4" t="s">
        <v>11153</v>
      </c>
      <c r="L649" s="4" t="s">
        <v>11154</v>
      </c>
      <c r="M649" s="4" t="s">
        <v>11155</v>
      </c>
      <c r="P649" s="4" t="s">
        <v>11156</v>
      </c>
      <c r="Q649" s="4" t="s">
        <v>11158</v>
      </c>
      <c r="R649" s="4" t="s">
        <v>11159</v>
      </c>
      <c r="S649" s="4" t="s">
        <v>87</v>
      </c>
      <c r="T649" s="1" t="s">
        <v>126</v>
      </c>
      <c r="U649" s="4" t="s">
        <v>11159</v>
      </c>
      <c r="V649" s="4" t="s">
        <v>87</v>
      </c>
      <c r="W649" s="1" t="s">
        <v>126</v>
      </c>
      <c r="X649" s="3" t="s">
        <v>91</v>
      </c>
      <c r="Y649" s="3" t="s">
        <v>91</v>
      </c>
    </row>
    <row r="650" spans="1:25">
      <c r="A650" s="1" t="s">
        <v>11160</v>
      </c>
      <c r="B650" s="2">
        <v>45027</v>
      </c>
      <c r="C650" s="9" t="s">
        <v>8366</v>
      </c>
      <c r="D650" s="3">
        <v>101547</v>
      </c>
      <c r="E650" s="2">
        <v>45413</v>
      </c>
      <c r="F650" s="2">
        <v>46142</v>
      </c>
      <c r="G650" s="3"/>
      <c r="H650" s="3" t="s">
        <v>73</v>
      </c>
      <c r="I650" s="3" t="s">
        <v>74</v>
      </c>
      <c r="J650" s="3">
        <v>2</v>
      </c>
      <c r="K650" s="4" t="s">
        <v>11153</v>
      </c>
      <c r="L650" s="4" t="s">
        <v>11154</v>
      </c>
      <c r="M650" s="4" t="s">
        <v>11155</v>
      </c>
      <c r="P650" s="4" t="s">
        <v>11157</v>
      </c>
      <c r="Q650" s="4" t="s">
        <v>11161</v>
      </c>
      <c r="R650" s="4" t="s">
        <v>11162</v>
      </c>
      <c r="S650" s="4" t="s">
        <v>87</v>
      </c>
      <c r="T650" s="1" t="s">
        <v>138</v>
      </c>
      <c r="U650" s="4" t="s">
        <v>11163</v>
      </c>
      <c r="V650" s="4" t="s">
        <v>87</v>
      </c>
      <c r="W650" s="1" t="s">
        <v>272</v>
      </c>
      <c r="X650" s="3" t="s">
        <v>91</v>
      </c>
      <c r="Y650" s="3" t="s">
        <v>91</v>
      </c>
    </row>
    <row r="651" spans="1:25">
      <c r="A651" s="1" t="s">
        <v>10715</v>
      </c>
      <c r="B651" s="2">
        <v>43817</v>
      </c>
      <c r="C651" s="9" t="s">
        <v>3850</v>
      </c>
      <c r="D651" s="3">
        <v>101365</v>
      </c>
      <c r="E651" s="2">
        <v>45658</v>
      </c>
      <c r="F651" s="2">
        <v>46387</v>
      </c>
      <c r="G651" s="3"/>
      <c r="H651" s="3" t="s">
        <v>93</v>
      </c>
      <c r="I651" s="3" t="s">
        <v>74</v>
      </c>
      <c r="J651" s="3">
        <v>20</v>
      </c>
      <c r="K651" s="4" t="s">
        <v>10715</v>
      </c>
      <c r="L651" s="4" t="s">
        <v>6527</v>
      </c>
      <c r="M651" s="4" t="s">
        <v>2661</v>
      </c>
      <c r="N651" s="4" t="s">
        <v>3029</v>
      </c>
      <c r="O651" s="4" t="s">
        <v>2217</v>
      </c>
      <c r="P651" s="4" t="s">
        <v>10716</v>
      </c>
      <c r="Q651" s="34" t="s">
        <v>10717</v>
      </c>
      <c r="R651" s="4" t="s">
        <v>10718</v>
      </c>
      <c r="S651" s="4" t="s">
        <v>334</v>
      </c>
      <c r="T651" s="1" t="s">
        <v>335</v>
      </c>
      <c r="U651" s="4" t="s">
        <v>10718</v>
      </c>
      <c r="V651" s="4" t="s">
        <v>334</v>
      </c>
      <c r="W651" s="1" t="s">
        <v>335</v>
      </c>
      <c r="X651" s="3" t="s">
        <v>90</v>
      </c>
      <c r="Y651" s="3" t="s">
        <v>91</v>
      </c>
    </row>
    <row r="652" spans="1:25">
      <c r="A652" s="1" t="s">
        <v>11170</v>
      </c>
      <c r="B652" s="2">
        <v>45044</v>
      </c>
      <c r="C652" s="9" t="s">
        <v>8336</v>
      </c>
      <c r="D652" s="3">
        <v>101548</v>
      </c>
      <c r="E652" s="2">
        <v>45686</v>
      </c>
      <c r="F652" s="2">
        <v>46022</v>
      </c>
      <c r="G652" s="2"/>
      <c r="H652" s="3" t="s">
        <v>93</v>
      </c>
      <c r="I652" s="3" t="s">
        <v>94</v>
      </c>
      <c r="J652" s="3">
        <v>106</v>
      </c>
      <c r="K652" s="4" t="s">
        <v>11171</v>
      </c>
      <c r="L652" s="4" t="s">
        <v>327</v>
      </c>
      <c r="M652" s="4" t="s">
        <v>4054</v>
      </c>
      <c r="P652" s="4" t="s">
        <v>11172</v>
      </c>
      <c r="Q652" s="34" t="s">
        <v>11173</v>
      </c>
      <c r="R652" s="4" t="s">
        <v>11174</v>
      </c>
      <c r="S652" s="4" t="s">
        <v>461</v>
      </c>
      <c r="T652" s="1" t="s">
        <v>462</v>
      </c>
      <c r="U652" s="4" t="s">
        <v>11174</v>
      </c>
      <c r="V652" s="4" t="s">
        <v>461</v>
      </c>
      <c r="W652" s="1" t="s">
        <v>462</v>
      </c>
      <c r="X652" s="3" t="s">
        <v>90</v>
      </c>
      <c r="Y652" s="3" t="s">
        <v>91</v>
      </c>
    </row>
    <row r="653" spans="1:25">
      <c r="A653" s="1" t="s">
        <v>11175</v>
      </c>
      <c r="B653" s="2">
        <v>39092</v>
      </c>
      <c r="C653" t="s">
        <v>8231</v>
      </c>
      <c r="D653" s="3">
        <v>100576</v>
      </c>
      <c r="E653" s="2">
        <v>45413</v>
      </c>
      <c r="F653" s="2">
        <v>46142</v>
      </c>
      <c r="G653" s="3"/>
      <c r="H653" s="3" t="s">
        <v>93</v>
      </c>
      <c r="I653" s="3" t="s">
        <v>94</v>
      </c>
      <c r="J653" s="3">
        <v>10</v>
      </c>
      <c r="K653" s="4" t="s">
        <v>6629</v>
      </c>
      <c r="L653" s="4" t="s">
        <v>3668</v>
      </c>
      <c r="M653" s="4" t="s">
        <v>6630</v>
      </c>
      <c r="P653" s="4" t="s">
        <v>11176</v>
      </c>
      <c r="Q653" s="4" t="s">
        <v>6637</v>
      </c>
      <c r="R653" s="4" t="s">
        <v>11177</v>
      </c>
      <c r="S653" s="4" t="s">
        <v>358</v>
      </c>
      <c r="T653" s="1" t="s">
        <v>359</v>
      </c>
      <c r="U653" s="4" t="s">
        <v>11177</v>
      </c>
      <c r="V653" s="4" t="s">
        <v>358</v>
      </c>
      <c r="W653" s="1" t="s">
        <v>359</v>
      </c>
      <c r="X653" s="3" t="s">
        <v>90</v>
      </c>
      <c r="Y653" s="3" t="s">
        <v>91</v>
      </c>
    </row>
    <row r="654" spans="1:25">
      <c r="A654" s="1" t="s">
        <v>11178</v>
      </c>
      <c r="B654" s="11">
        <v>45826</v>
      </c>
      <c r="C654" s="9" t="s">
        <v>835</v>
      </c>
      <c r="D654" s="3">
        <v>102045</v>
      </c>
      <c r="E654" s="11">
        <v>45826</v>
      </c>
      <c r="F654" s="11">
        <v>46173</v>
      </c>
      <c r="G654" s="3"/>
      <c r="H654" s="3" t="s">
        <v>73</v>
      </c>
      <c r="I654" s="3" t="s">
        <v>94</v>
      </c>
      <c r="J654" s="3">
        <v>5</v>
      </c>
      <c r="K654" s="4" t="s">
        <v>11179</v>
      </c>
      <c r="L654" s="4" t="s">
        <v>11180</v>
      </c>
      <c r="M654" s="4" t="s">
        <v>11181</v>
      </c>
      <c r="P654" s="4" t="s">
        <v>11182</v>
      </c>
      <c r="Q654" s="9" t="s">
        <v>11183</v>
      </c>
      <c r="R654" s="4" t="s">
        <v>11184</v>
      </c>
      <c r="S654" s="4" t="s">
        <v>87</v>
      </c>
      <c r="T654" s="1">
        <v>99504</v>
      </c>
      <c r="U654" s="4" t="s">
        <v>11185</v>
      </c>
      <c r="V654" s="4" t="s">
        <v>87</v>
      </c>
      <c r="W654" s="1">
        <v>99504</v>
      </c>
      <c r="X654" s="3" t="s">
        <v>91</v>
      </c>
      <c r="Y654" s="3" t="s">
        <v>91</v>
      </c>
    </row>
    <row r="655" spans="1:25">
      <c r="A655" s="1" t="s">
        <v>11186</v>
      </c>
      <c r="B655" s="2">
        <v>42096</v>
      </c>
      <c r="C655" s="9" t="s">
        <v>8366</v>
      </c>
      <c r="D655" s="3">
        <v>101200</v>
      </c>
      <c r="E655" s="2">
        <v>45566</v>
      </c>
      <c r="F655" s="2">
        <v>46295</v>
      </c>
      <c r="G655" s="3"/>
      <c r="H655" s="3" t="s">
        <v>93</v>
      </c>
      <c r="I655" s="3" t="s">
        <v>94</v>
      </c>
      <c r="J655" s="3">
        <v>2</v>
      </c>
      <c r="K655" s="4" t="s">
        <v>11187</v>
      </c>
      <c r="L655" s="4" t="s">
        <v>11188</v>
      </c>
      <c r="M655" s="4" t="s">
        <v>11189</v>
      </c>
      <c r="Q655" s="4" t="s">
        <v>11190</v>
      </c>
      <c r="R655" s="4" t="s">
        <v>10176</v>
      </c>
      <c r="S655" s="4" t="s">
        <v>87</v>
      </c>
      <c r="T655" s="1" t="s">
        <v>140</v>
      </c>
      <c r="U655" s="4" t="s">
        <v>10176</v>
      </c>
      <c r="V655" s="4" t="s">
        <v>87</v>
      </c>
      <c r="W655" s="1" t="s">
        <v>140</v>
      </c>
      <c r="X655" s="3" t="s">
        <v>91</v>
      </c>
      <c r="Y655" s="3" t="s">
        <v>91</v>
      </c>
    </row>
    <row r="656" spans="1:25">
      <c r="A656" s="1" t="s">
        <v>11191</v>
      </c>
      <c r="B656" s="2">
        <v>39091</v>
      </c>
      <c r="C656" s="9" t="s">
        <v>8128</v>
      </c>
      <c r="D656" s="3">
        <v>100575</v>
      </c>
      <c r="E656" s="2">
        <v>45323</v>
      </c>
      <c r="F656" s="2">
        <v>46053</v>
      </c>
      <c r="G656" s="3"/>
      <c r="H656" s="3" t="s">
        <v>93</v>
      </c>
      <c r="I656" s="3" t="s">
        <v>74</v>
      </c>
      <c r="J656" s="3">
        <v>4</v>
      </c>
      <c r="K656" s="84" t="s">
        <v>11192</v>
      </c>
      <c r="L656" s="4" t="s">
        <v>6604</v>
      </c>
      <c r="M656" s="4" t="s">
        <v>6605</v>
      </c>
      <c r="P656" s="4" t="s">
        <v>6608</v>
      </c>
      <c r="Q656" s="9" t="s">
        <v>11193</v>
      </c>
      <c r="R656" s="4" t="s">
        <v>11194</v>
      </c>
      <c r="S656" s="4" t="s">
        <v>238</v>
      </c>
      <c r="T656" s="1" t="s">
        <v>241</v>
      </c>
      <c r="U656" s="4" t="s">
        <v>11194</v>
      </c>
      <c r="V656" s="4" t="s">
        <v>238</v>
      </c>
      <c r="W656" s="1" t="s">
        <v>241</v>
      </c>
      <c r="X656" s="3" t="s">
        <v>91</v>
      </c>
      <c r="Y656" s="3" t="s">
        <v>90</v>
      </c>
    </row>
    <row r="657" spans="1:25">
      <c r="A657" s="1" t="s">
        <v>11195</v>
      </c>
      <c r="B657" s="2">
        <v>44085</v>
      </c>
      <c r="C657" s="9" t="s">
        <v>6574</v>
      </c>
      <c r="D657" s="3">
        <v>101411</v>
      </c>
      <c r="E657" s="2">
        <v>45964</v>
      </c>
      <c r="F657" s="2">
        <v>46418</v>
      </c>
      <c r="G657" s="3"/>
      <c r="H657" s="3" t="s">
        <v>93</v>
      </c>
      <c r="I657" s="3" t="s">
        <v>74</v>
      </c>
      <c r="J657" s="3">
        <v>2</v>
      </c>
      <c r="K657" s="4" t="s">
        <v>11196</v>
      </c>
      <c r="L657" s="4" t="s">
        <v>434</v>
      </c>
      <c r="M657" s="4" t="s">
        <v>11197</v>
      </c>
      <c r="P657" s="4" t="s">
        <v>11198</v>
      </c>
      <c r="Q657" s="9" t="s">
        <v>11199</v>
      </c>
      <c r="R657" s="4" t="s">
        <v>11200</v>
      </c>
      <c r="S657" s="4" t="s">
        <v>87</v>
      </c>
      <c r="T657" s="1" t="s">
        <v>126</v>
      </c>
      <c r="U657" s="4" t="s">
        <v>11200</v>
      </c>
      <c r="V657" s="4" t="s">
        <v>87</v>
      </c>
      <c r="W657" s="1" t="s">
        <v>126</v>
      </c>
      <c r="X657" s="3" t="s">
        <v>91</v>
      </c>
      <c r="Y657" s="3" t="s">
        <v>91</v>
      </c>
    </row>
    <row r="658" spans="1:25">
      <c r="A658" s="1" t="s">
        <v>11201</v>
      </c>
      <c r="B658" s="2">
        <v>44134</v>
      </c>
      <c r="C658" s="52" t="s">
        <v>8519</v>
      </c>
      <c r="D658" s="3">
        <v>101420</v>
      </c>
      <c r="E658" s="2">
        <v>45566</v>
      </c>
      <c r="F658" s="2">
        <v>46295</v>
      </c>
      <c r="G658" s="3"/>
      <c r="H658" s="3" t="s">
        <v>93</v>
      </c>
      <c r="I658" s="3" t="s">
        <v>74</v>
      </c>
      <c r="J658" s="3">
        <v>5</v>
      </c>
      <c r="K658" s="4" t="s">
        <v>11202</v>
      </c>
      <c r="L658" s="4" t="s">
        <v>11203</v>
      </c>
      <c r="M658" s="4" t="s">
        <v>9474</v>
      </c>
      <c r="P658" s="4" t="s">
        <v>11204</v>
      </c>
      <c r="Q658" s="4" t="s">
        <v>11205</v>
      </c>
      <c r="R658" s="4" t="s">
        <v>11206</v>
      </c>
      <c r="S658" s="4" t="s">
        <v>87</v>
      </c>
      <c r="T658" s="1" t="s">
        <v>88</v>
      </c>
      <c r="U658" s="4" t="s">
        <v>11206</v>
      </c>
      <c r="V658" s="4" t="s">
        <v>87</v>
      </c>
      <c r="W658" s="1" t="s">
        <v>88</v>
      </c>
      <c r="X658" s="3" t="s">
        <v>90</v>
      </c>
      <c r="Y658" s="3" t="s">
        <v>91</v>
      </c>
    </row>
    <row r="659" spans="1:25">
      <c r="A659" s="1" t="s">
        <v>11207</v>
      </c>
      <c r="B659" s="2">
        <v>43789</v>
      </c>
      <c r="C659" s="9" t="s">
        <v>835</v>
      </c>
      <c r="D659" s="3">
        <v>101360</v>
      </c>
      <c r="E659" s="2">
        <v>45901</v>
      </c>
      <c r="F659" s="2">
        <v>46630</v>
      </c>
      <c r="G659" s="3"/>
      <c r="H659" s="3" t="s">
        <v>93</v>
      </c>
      <c r="I659" s="3" t="s">
        <v>94</v>
      </c>
      <c r="J659" s="3">
        <v>5</v>
      </c>
      <c r="K659" s="4" t="s">
        <v>11208</v>
      </c>
      <c r="L659" s="4" t="s">
        <v>6604</v>
      </c>
      <c r="M659" s="4" t="s">
        <v>10649</v>
      </c>
      <c r="P659" s="4" t="s">
        <v>11209</v>
      </c>
      <c r="Q659" s="4" t="s">
        <v>11210</v>
      </c>
      <c r="R659" s="4" t="s">
        <v>11211</v>
      </c>
      <c r="S659" s="4" t="s">
        <v>87</v>
      </c>
      <c r="T659" s="1" t="s">
        <v>126</v>
      </c>
      <c r="U659" s="4" t="s">
        <v>11211</v>
      </c>
      <c r="V659" s="4" t="s">
        <v>87</v>
      </c>
      <c r="W659" s="1" t="s">
        <v>126</v>
      </c>
      <c r="X659" s="3" t="s">
        <v>91</v>
      </c>
      <c r="Y659" s="3" t="s">
        <v>91</v>
      </c>
    </row>
    <row r="660" spans="1:25">
      <c r="A660" s="1" t="s">
        <v>11212</v>
      </c>
      <c r="B660" s="2">
        <v>44672</v>
      </c>
      <c r="C660" s="9" t="s">
        <v>835</v>
      </c>
      <c r="D660" s="3">
        <v>101490</v>
      </c>
      <c r="E660" s="2">
        <v>45778</v>
      </c>
      <c r="F660" s="2">
        <v>46507</v>
      </c>
      <c r="G660" s="3"/>
      <c r="H660" s="3" t="s">
        <v>93</v>
      </c>
      <c r="I660" s="3" t="s">
        <v>94</v>
      </c>
      <c r="J660" s="3">
        <v>5</v>
      </c>
      <c r="K660" s="4" t="s">
        <v>11208</v>
      </c>
      <c r="L660" s="4" t="s">
        <v>6604</v>
      </c>
      <c r="M660" s="4" t="s">
        <v>10649</v>
      </c>
      <c r="P660" s="4" t="s">
        <v>11209</v>
      </c>
      <c r="Q660" s="4" t="s">
        <v>11214</v>
      </c>
      <c r="R660" s="4" t="s">
        <v>11215</v>
      </c>
      <c r="S660" s="4" t="s">
        <v>87</v>
      </c>
      <c r="T660" s="1" t="s">
        <v>126</v>
      </c>
      <c r="U660" s="4" t="s">
        <v>11215</v>
      </c>
      <c r="V660" s="4" t="s">
        <v>87</v>
      </c>
      <c r="W660" s="1" t="s">
        <v>126</v>
      </c>
      <c r="X660" s="3" t="s">
        <v>90</v>
      </c>
      <c r="Y660" s="3" t="s">
        <v>91</v>
      </c>
    </row>
    <row r="661" spans="1:25">
      <c r="A661" s="1" t="s">
        <v>11216</v>
      </c>
      <c r="B661" s="2">
        <v>45090</v>
      </c>
      <c r="C661" s="9" t="s">
        <v>835</v>
      </c>
      <c r="D661" s="3">
        <v>101555</v>
      </c>
      <c r="E661" s="2">
        <v>45721</v>
      </c>
      <c r="F661" s="2">
        <v>46234</v>
      </c>
      <c r="G661" s="3"/>
      <c r="H661" s="3" t="s">
        <v>93</v>
      </c>
      <c r="I661" s="3" t="s">
        <v>94</v>
      </c>
      <c r="J661" s="3">
        <v>5</v>
      </c>
      <c r="K661" s="4" t="s">
        <v>11208</v>
      </c>
      <c r="L661" s="4" t="s">
        <v>10648</v>
      </c>
      <c r="M661" s="4" t="s">
        <v>10649</v>
      </c>
      <c r="P661" s="4" t="s">
        <v>11209</v>
      </c>
      <c r="Q661" s="4" t="s">
        <v>11217</v>
      </c>
      <c r="R661" s="4" t="s">
        <v>11218</v>
      </c>
      <c r="S661" s="4" t="s">
        <v>87</v>
      </c>
      <c r="T661" s="1" t="s">
        <v>126</v>
      </c>
      <c r="U661" s="4" t="s">
        <v>11218</v>
      </c>
      <c r="V661" s="4" t="s">
        <v>87</v>
      </c>
      <c r="W661" s="1" t="s">
        <v>126</v>
      </c>
      <c r="X661" s="3" t="s">
        <v>91</v>
      </c>
      <c r="Y661" s="3" t="s">
        <v>91</v>
      </c>
    </row>
    <row r="662" spans="1:25">
      <c r="A662" s="1" t="s">
        <v>11219</v>
      </c>
      <c r="B662" s="2">
        <v>45505</v>
      </c>
      <c r="C662" s="9" t="s">
        <v>835</v>
      </c>
      <c r="D662" s="3">
        <v>101977</v>
      </c>
      <c r="E662" s="2">
        <v>45870</v>
      </c>
      <c r="F662" s="2">
        <v>46599</v>
      </c>
      <c r="G662" s="3"/>
      <c r="H662" s="3" t="s">
        <v>93</v>
      </c>
      <c r="I662" s="3" t="s">
        <v>485</v>
      </c>
      <c r="J662" s="3">
        <v>5</v>
      </c>
      <c r="K662" s="4" t="s">
        <v>11208</v>
      </c>
      <c r="L662" s="4" t="s">
        <v>10648</v>
      </c>
      <c r="M662" s="4" t="s">
        <v>10649</v>
      </c>
      <c r="N662" s="4" t="s">
        <v>11220</v>
      </c>
      <c r="O662" s="4" t="s">
        <v>11221</v>
      </c>
      <c r="Q662" s="4" t="s">
        <v>11210</v>
      </c>
      <c r="R662" s="4" t="s">
        <v>11222</v>
      </c>
      <c r="S662" s="4" t="s">
        <v>87</v>
      </c>
      <c r="T662" s="1" t="s">
        <v>126</v>
      </c>
      <c r="U662" s="4" t="s">
        <v>11223</v>
      </c>
      <c r="V662" s="4" t="s">
        <v>87</v>
      </c>
      <c r="W662" s="1" t="s">
        <v>126</v>
      </c>
      <c r="X662" s="3" t="s">
        <v>90</v>
      </c>
      <c r="Y662" s="3" t="s">
        <v>91</v>
      </c>
    </row>
    <row r="663" spans="1:25">
      <c r="A663" s="1" t="s">
        <v>11208</v>
      </c>
      <c r="B663" s="2">
        <v>42642</v>
      </c>
      <c r="C663" t="s">
        <v>835</v>
      </c>
      <c r="D663" s="3">
        <v>101171</v>
      </c>
      <c r="E663" s="2">
        <v>45931</v>
      </c>
      <c r="F663" s="2">
        <v>46660</v>
      </c>
      <c r="G663" s="3"/>
      <c r="H663" s="3" t="s">
        <v>93</v>
      </c>
      <c r="I663" s="3" t="s">
        <v>94</v>
      </c>
      <c r="J663" s="3">
        <v>5</v>
      </c>
      <c r="K663" s="4" t="s">
        <v>11224</v>
      </c>
      <c r="L663" s="4" t="s">
        <v>6604</v>
      </c>
      <c r="M663" s="4" t="s">
        <v>10649</v>
      </c>
      <c r="P663" s="4" t="s">
        <v>11209</v>
      </c>
      <c r="Q663" s="4" t="s">
        <v>11214</v>
      </c>
      <c r="R663" s="4" t="s">
        <v>6570</v>
      </c>
      <c r="S663" s="4" t="s">
        <v>87</v>
      </c>
      <c r="T663" s="1" t="s">
        <v>126</v>
      </c>
      <c r="U663" s="4" t="s">
        <v>6570</v>
      </c>
      <c r="V663" s="4" t="s">
        <v>87</v>
      </c>
      <c r="W663" s="1" t="s">
        <v>126</v>
      </c>
      <c r="X663" s="3" t="s">
        <v>90</v>
      </c>
      <c r="Y663" s="3" t="s">
        <v>91</v>
      </c>
    </row>
    <row r="664" spans="1:25">
      <c r="A664" s="1" t="s">
        <v>11225</v>
      </c>
      <c r="B664" s="2">
        <v>37509</v>
      </c>
      <c r="C664" t="s">
        <v>8366</v>
      </c>
      <c r="D664" s="3">
        <v>100271</v>
      </c>
      <c r="E664" s="2">
        <v>45474</v>
      </c>
      <c r="F664" s="2">
        <v>46203</v>
      </c>
      <c r="G664" s="3"/>
      <c r="H664" s="3" t="s">
        <v>93</v>
      </c>
      <c r="I664" s="3" t="s">
        <v>94</v>
      </c>
      <c r="J664" s="3">
        <v>5</v>
      </c>
      <c r="K664" s="4" t="s">
        <v>11226</v>
      </c>
      <c r="L664" s="4" t="s">
        <v>11227</v>
      </c>
      <c r="M664" s="4" t="s">
        <v>6742</v>
      </c>
      <c r="P664" s="4" t="s">
        <v>11228</v>
      </c>
      <c r="Q664" s="9" t="s">
        <v>6747</v>
      </c>
      <c r="R664" s="4" t="s">
        <v>6748</v>
      </c>
      <c r="S664" s="4" t="s">
        <v>87</v>
      </c>
      <c r="T664" s="1" t="s">
        <v>474</v>
      </c>
      <c r="U664" s="4" t="s">
        <v>6748</v>
      </c>
      <c r="V664" s="4" t="s">
        <v>87</v>
      </c>
      <c r="W664" s="1" t="s">
        <v>474</v>
      </c>
      <c r="X664" s="3" t="s">
        <v>91</v>
      </c>
      <c r="Y664" s="3" t="s">
        <v>91</v>
      </c>
    </row>
    <row r="665" spans="1:25">
      <c r="A665" s="1" t="s">
        <v>11229</v>
      </c>
      <c r="B665" s="2">
        <v>38183</v>
      </c>
      <c r="C665" t="s">
        <v>8366</v>
      </c>
      <c r="D665" s="3">
        <v>283</v>
      </c>
      <c r="E665" s="2">
        <v>45474</v>
      </c>
      <c r="F665" s="2">
        <v>46203</v>
      </c>
      <c r="G665" s="3"/>
      <c r="H665" s="3" t="s">
        <v>93</v>
      </c>
      <c r="I665" s="3" t="s">
        <v>94</v>
      </c>
      <c r="J665" s="3">
        <v>5</v>
      </c>
      <c r="K665" s="4" t="s">
        <v>11226</v>
      </c>
      <c r="L665" s="4" t="s">
        <v>1118</v>
      </c>
      <c r="M665" s="4" t="s">
        <v>6742</v>
      </c>
      <c r="P665" s="4" t="s">
        <v>6745</v>
      </c>
      <c r="Q665" s="4" t="s">
        <v>6747</v>
      </c>
      <c r="R665" s="4" t="s">
        <v>11230</v>
      </c>
      <c r="S665" s="4" t="s">
        <v>87</v>
      </c>
      <c r="T665" s="1" t="s">
        <v>474</v>
      </c>
      <c r="U665" s="4" t="s">
        <v>6748</v>
      </c>
      <c r="V665" s="4" t="s">
        <v>87</v>
      </c>
      <c r="W665" s="1" t="s">
        <v>474</v>
      </c>
      <c r="X665" s="3" t="s">
        <v>91</v>
      </c>
      <c r="Y665" s="3" t="s">
        <v>91</v>
      </c>
    </row>
    <row r="666" spans="1:25">
      <c r="A666" s="1" t="s">
        <v>11231</v>
      </c>
      <c r="B666" s="2">
        <v>45127</v>
      </c>
      <c r="C666" s="9" t="s">
        <v>8366</v>
      </c>
      <c r="D666" s="3">
        <v>101560</v>
      </c>
      <c r="E666" s="2">
        <v>45505</v>
      </c>
      <c r="F666" s="2">
        <v>46234</v>
      </c>
      <c r="G666" s="3"/>
      <c r="H666" s="3" t="s">
        <v>93</v>
      </c>
      <c r="I666" s="3" t="s">
        <v>10917</v>
      </c>
      <c r="J666" s="3">
        <v>5</v>
      </c>
      <c r="K666" s="51" t="s">
        <v>11231</v>
      </c>
      <c r="L666" s="4" t="s">
        <v>7834</v>
      </c>
      <c r="M666" s="4" t="s">
        <v>11232</v>
      </c>
      <c r="P666" s="4" t="s">
        <v>11233</v>
      </c>
      <c r="Q666" s="4" t="s">
        <v>11234</v>
      </c>
      <c r="R666" s="4" t="s">
        <v>5012</v>
      </c>
      <c r="S666" s="4" t="s">
        <v>87</v>
      </c>
      <c r="T666" s="1" t="s">
        <v>474</v>
      </c>
      <c r="U666" s="4" t="s">
        <v>5012</v>
      </c>
      <c r="V666" s="4" t="s">
        <v>87</v>
      </c>
      <c r="W666" s="1" t="s">
        <v>474</v>
      </c>
      <c r="X666" s="3" t="s">
        <v>90</v>
      </c>
      <c r="Y666" s="3" t="s">
        <v>91</v>
      </c>
    </row>
    <row r="667" spans="1:25">
      <c r="A667" s="1" t="s">
        <v>11235</v>
      </c>
      <c r="B667" s="2">
        <v>45168</v>
      </c>
      <c r="C667" s="52" t="s">
        <v>8519</v>
      </c>
      <c r="D667" s="3">
        <v>101564</v>
      </c>
      <c r="E667" s="2">
        <v>45756</v>
      </c>
      <c r="F667" s="2">
        <v>46265</v>
      </c>
      <c r="G667" s="3"/>
      <c r="H667" s="3" t="s">
        <v>93</v>
      </c>
      <c r="I667" s="3" t="s">
        <v>485</v>
      </c>
      <c r="J667" s="3">
        <v>5</v>
      </c>
      <c r="K667" s="4" t="s">
        <v>11236</v>
      </c>
      <c r="L667" s="4" t="s">
        <v>3074</v>
      </c>
      <c r="M667" s="4" t="s">
        <v>11237</v>
      </c>
      <c r="N667" s="4" t="s">
        <v>11238</v>
      </c>
      <c r="O667" s="4" t="s">
        <v>10872</v>
      </c>
      <c r="P667" s="4" t="s">
        <v>11239</v>
      </c>
      <c r="Q667" s="9" t="s">
        <v>11240</v>
      </c>
      <c r="R667" s="4" t="s">
        <v>11241</v>
      </c>
      <c r="S667" s="4" t="s">
        <v>87</v>
      </c>
      <c r="T667" s="1" t="s">
        <v>154</v>
      </c>
      <c r="U667" s="4" t="s">
        <v>11241</v>
      </c>
      <c r="V667" s="4" t="s">
        <v>87</v>
      </c>
      <c r="W667" s="1" t="s">
        <v>154</v>
      </c>
      <c r="X667" s="3" t="s">
        <v>90</v>
      </c>
      <c r="Y667" s="3" t="s">
        <v>91</v>
      </c>
    </row>
    <row r="668" spans="1:25">
      <c r="A668" s="1" t="s">
        <v>6772</v>
      </c>
      <c r="B668" s="2">
        <v>43098</v>
      </c>
      <c r="C668" s="9" t="s">
        <v>835</v>
      </c>
      <c r="D668" s="3">
        <v>101252</v>
      </c>
      <c r="E668" s="2">
        <v>45658</v>
      </c>
      <c r="F668" s="2">
        <v>46387</v>
      </c>
      <c r="G668" s="3"/>
      <c r="H668" s="3" t="s">
        <v>93</v>
      </c>
      <c r="I668" s="3" t="s">
        <v>74</v>
      </c>
      <c r="J668" s="3">
        <v>5</v>
      </c>
      <c r="K668" s="4" t="s">
        <v>11242</v>
      </c>
      <c r="L668" s="4" t="s">
        <v>11243</v>
      </c>
      <c r="M668" s="4" t="s">
        <v>3206</v>
      </c>
      <c r="P668" s="4" t="s">
        <v>11245</v>
      </c>
      <c r="Q668" s="4" t="s">
        <v>11246</v>
      </c>
      <c r="R668" s="4" t="s">
        <v>11247</v>
      </c>
      <c r="S668" s="4" t="s">
        <v>87</v>
      </c>
      <c r="T668" s="1" t="s">
        <v>272</v>
      </c>
      <c r="U668" s="4" t="s">
        <v>11247</v>
      </c>
      <c r="V668" s="4" t="s">
        <v>87</v>
      </c>
      <c r="W668" s="1" t="s">
        <v>272</v>
      </c>
      <c r="X668" s="3" t="s">
        <v>91</v>
      </c>
      <c r="Y668" s="3" t="s">
        <v>91</v>
      </c>
    </row>
    <row r="669" spans="1:25" ht="14.25" customHeight="1">
      <c r="A669" s="1" t="s">
        <v>11248</v>
      </c>
      <c r="B669" s="2">
        <v>45215</v>
      </c>
      <c r="C669" s="9" t="s">
        <v>5334</v>
      </c>
      <c r="D669" s="3">
        <v>101575</v>
      </c>
      <c r="E669" s="2">
        <v>45720</v>
      </c>
      <c r="F669" s="2">
        <v>46446</v>
      </c>
      <c r="G669" s="3"/>
      <c r="H669" s="3" t="s">
        <v>93</v>
      </c>
      <c r="I669" s="3" t="s">
        <v>74</v>
      </c>
      <c r="J669" s="3">
        <v>5</v>
      </c>
      <c r="K669" s="4" t="s">
        <v>11249</v>
      </c>
      <c r="L669" s="4" t="s">
        <v>798</v>
      </c>
      <c r="M669" s="4" t="s">
        <v>11250</v>
      </c>
      <c r="P669" s="4" t="s">
        <v>11251</v>
      </c>
      <c r="Q669" s="4" t="s">
        <v>11253</v>
      </c>
      <c r="R669" s="4" t="s">
        <v>11254</v>
      </c>
      <c r="S669" s="4" t="s">
        <v>10642</v>
      </c>
      <c r="T669" s="1" t="s">
        <v>10643</v>
      </c>
      <c r="U669" s="4" t="s">
        <v>11255</v>
      </c>
      <c r="V669" s="4" t="s">
        <v>3583</v>
      </c>
      <c r="W669" s="1">
        <v>99688</v>
      </c>
      <c r="X669" s="3" t="s">
        <v>91</v>
      </c>
      <c r="Y669" s="3" t="s">
        <v>91</v>
      </c>
    </row>
    <row r="670" spans="1:25">
      <c r="A670" s="1" t="s">
        <v>11256</v>
      </c>
      <c r="B670" s="2">
        <v>44753</v>
      </c>
      <c r="C670" s="9" t="s">
        <v>5334</v>
      </c>
      <c r="D670" s="3">
        <v>101499</v>
      </c>
      <c r="E670" s="2">
        <v>45839</v>
      </c>
      <c r="F670" s="2">
        <v>46568</v>
      </c>
      <c r="G670" s="3"/>
      <c r="H670" s="3" t="s">
        <v>93</v>
      </c>
      <c r="I670" s="3" t="s">
        <v>74</v>
      </c>
      <c r="J670" s="3">
        <v>5</v>
      </c>
      <c r="K670" s="4" t="s">
        <v>11249</v>
      </c>
      <c r="L670" s="4" t="s">
        <v>798</v>
      </c>
      <c r="M670" s="4" t="s">
        <v>11250</v>
      </c>
      <c r="P670" s="4" t="s">
        <v>11252</v>
      </c>
      <c r="Q670" s="4" t="s">
        <v>11253</v>
      </c>
      <c r="R670" s="4" t="s">
        <v>11257</v>
      </c>
      <c r="S670" s="4" t="s">
        <v>238</v>
      </c>
      <c r="T670" s="1" t="s">
        <v>241</v>
      </c>
      <c r="U670" s="4" t="s">
        <v>11258</v>
      </c>
      <c r="V670" s="4" t="s">
        <v>238</v>
      </c>
      <c r="W670" s="1" t="s">
        <v>241</v>
      </c>
      <c r="X670" s="3" t="s">
        <v>91</v>
      </c>
      <c r="Y670" s="3" t="s">
        <v>91</v>
      </c>
    </row>
    <row r="671" spans="1:25">
      <c r="A671" s="1" t="s">
        <v>11259</v>
      </c>
      <c r="B671" s="2">
        <v>45546</v>
      </c>
      <c r="C671" s="83" t="s">
        <v>8519</v>
      </c>
      <c r="D671" s="3">
        <v>101985</v>
      </c>
      <c r="E671" s="2">
        <v>45931</v>
      </c>
      <c r="F671" s="2">
        <v>46660</v>
      </c>
      <c r="G671" s="3"/>
      <c r="H671" s="3" t="s">
        <v>93</v>
      </c>
      <c r="I671" s="3" t="s">
        <v>94</v>
      </c>
      <c r="J671" s="3">
        <v>5</v>
      </c>
      <c r="K671" s="4" t="s">
        <v>11259</v>
      </c>
      <c r="L671" s="4" t="s">
        <v>1166</v>
      </c>
      <c r="M671" s="4" t="s">
        <v>11260</v>
      </c>
      <c r="P671" s="4" t="s">
        <v>11261</v>
      </c>
      <c r="Q671" s="34" t="s">
        <v>11262</v>
      </c>
      <c r="R671" s="4" t="s">
        <v>4346</v>
      </c>
      <c r="S671" s="4" t="s">
        <v>87</v>
      </c>
      <c r="T671" s="1" t="s">
        <v>154</v>
      </c>
      <c r="U671" s="4" t="s">
        <v>4346</v>
      </c>
      <c r="V671" s="4" t="s">
        <v>87</v>
      </c>
      <c r="W671" s="1" t="s">
        <v>154</v>
      </c>
      <c r="X671" s="3" t="s">
        <v>90</v>
      </c>
      <c r="Y671" s="3" t="s">
        <v>91</v>
      </c>
    </row>
    <row r="672" spans="1:25">
      <c r="A672" s="1" t="s">
        <v>11263</v>
      </c>
      <c r="B672" s="2">
        <v>38334</v>
      </c>
      <c r="C672" s="9" t="s">
        <v>8366</v>
      </c>
      <c r="D672" s="3">
        <v>100382</v>
      </c>
      <c r="E672" s="2">
        <v>45839</v>
      </c>
      <c r="F672" s="2">
        <v>46568</v>
      </c>
      <c r="G672" s="3"/>
      <c r="H672" s="3" t="s">
        <v>93</v>
      </c>
      <c r="I672" s="3" t="s">
        <v>74</v>
      </c>
      <c r="J672" s="3">
        <v>4</v>
      </c>
      <c r="K672" s="4" t="s">
        <v>11264</v>
      </c>
      <c r="L672" s="4" t="s">
        <v>11265</v>
      </c>
      <c r="M672" s="4" t="s">
        <v>11266</v>
      </c>
      <c r="P672" s="4" t="s">
        <v>11267</v>
      </c>
      <c r="Q672" s="9" t="s">
        <v>11268</v>
      </c>
      <c r="R672" s="4" t="s">
        <v>11269</v>
      </c>
      <c r="S672" s="4" t="s">
        <v>87</v>
      </c>
      <c r="T672" s="1" t="s">
        <v>385</v>
      </c>
      <c r="U672" s="4" t="s">
        <v>11269</v>
      </c>
      <c r="V672" s="4" t="s">
        <v>87</v>
      </c>
      <c r="W672" s="1" t="s">
        <v>385</v>
      </c>
      <c r="X672" s="3" t="s">
        <v>91</v>
      </c>
      <c r="Y672" s="3" t="s">
        <v>91</v>
      </c>
    </row>
    <row r="673" spans="1:25">
      <c r="A673" s="1" t="s">
        <v>11270</v>
      </c>
      <c r="B673" s="2">
        <v>44588</v>
      </c>
      <c r="C673" s="9" t="s">
        <v>6574</v>
      </c>
      <c r="D673" s="3">
        <v>101477</v>
      </c>
      <c r="E673" s="2">
        <v>45791</v>
      </c>
      <c r="F673" s="2">
        <v>46053</v>
      </c>
      <c r="G673" s="3"/>
      <c r="H673" s="3" t="s">
        <v>93</v>
      </c>
      <c r="I673" s="3" t="s">
        <v>485</v>
      </c>
      <c r="J673" s="3">
        <v>5</v>
      </c>
      <c r="K673" s="4" t="s">
        <v>11271</v>
      </c>
      <c r="L673" s="4" t="s">
        <v>8432</v>
      </c>
      <c r="M673" s="4" t="s">
        <v>3206</v>
      </c>
      <c r="P673" s="4" t="s">
        <v>8552</v>
      </c>
      <c r="Q673" s="9" t="s">
        <v>8553</v>
      </c>
      <c r="R673" s="4" t="s">
        <v>11272</v>
      </c>
      <c r="S673" s="4" t="s">
        <v>87</v>
      </c>
      <c r="T673" s="1" t="s">
        <v>138</v>
      </c>
      <c r="U673" s="4" t="s">
        <v>11272</v>
      </c>
      <c r="V673" s="4" t="s">
        <v>87</v>
      </c>
      <c r="W673" s="1" t="s">
        <v>138</v>
      </c>
      <c r="X673" s="3" t="s">
        <v>90</v>
      </c>
      <c r="Y673" s="3" t="s">
        <v>91</v>
      </c>
    </row>
    <row r="674" spans="1:25">
      <c r="A674" s="1" t="s">
        <v>11273</v>
      </c>
      <c r="B674" s="2">
        <v>42516</v>
      </c>
      <c r="C674" s="9" t="s">
        <v>6574</v>
      </c>
      <c r="D674" s="3">
        <v>101215</v>
      </c>
      <c r="E674" s="2">
        <v>45351</v>
      </c>
      <c r="F674" s="2">
        <v>46081</v>
      </c>
      <c r="G674" s="3"/>
      <c r="H674" s="3" t="s">
        <v>93</v>
      </c>
      <c r="I674" s="3" t="s">
        <v>485</v>
      </c>
      <c r="J674" s="3">
        <v>5</v>
      </c>
      <c r="K674" s="4" t="s">
        <v>11274</v>
      </c>
      <c r="L674" s="4" t="s">
        <v>8432</v>
      </c>
      <c r="M674" s="4" t="s">
        <v>3206</v>
      </c>
      <c r="P674" s="4" t="s">
        <v>903</v>
      </c>
      <c r="Q674" s="4" t="s">
        <v>8553</v>
      </c>
      <c r="R674" s="4" t="s">
        <v>11275</v>
      </c>
      <c r="S674" s="4" t="s">
        <v>87</v>
      </c>
      <c r="T674" s="1" t="s">
        <v>126</v>
      </c>
      <c r="U674" s="4" t="s">
        <v>11275</v>
      </c>
      <c r="V674" s="4" t="s">
        <v>87</v>
      </c>
      <c r="W674" s="1" t="s">
        <v>126</v>
      </c>
      <c r="X674" s="3" t="s">
        <v>91</v>
      </c>
      <c r="Y674" s="3" t="s">
        <v>91</v>
      </c>
    </row>
    <row r="675" spans="1:25">
      <c r="A675" s="1" t="s">
        <v>11276</v>
      </c>
      <c r="B675" s="2">
        <v>42174</v>
      </c>
      <c r="C675" s="9" t="s">
        <v>835</v>
      </c>
      <c r="D675" s="3">
        <v>101105</v>
      </c>
      <c r="E675" s="2">
        <v>45474</v>
      </c>
      <c r="F675" s="2">
        <v>46203</v>
      </c>
      <c r="G675" s="3"/>
      <c r="H675" s="3" t="s">
        <v>93</v>
      </c>
      <c r="I675" s="3" t="s">
        <v>94</v>
      </c>
      <c r="J675" s="3">
        <v>5</v>
      </c>
      <c r="K675" s="4" t="s">
        <v>11277</v>
      </c>
      <c r="L675" s="4" t="s">
        <v>11278</v>
      </c>
      <c r="M675" s="4" t="s">
        <v>11279</v>
      </c>
      <c r="P675" s="4" t="s">
        <v>11280</v>
      </c>
      <c r="Q675" s="27" t="s">
        <v>11281</v>
      </c>
      <c r="R675" s="4" t="s">
        <v>11282</v>
      </c>
      <c r="S675" s="4" t="s">
        <v>87</v>
      </c>
      <c r="T675" s="1" t="s">
        <v>154</v>
      </c>
      <c r="U675" s="4" t="s">
        <v>11282</v>
      </c>
      <c r="V675" s="4" t="s">
        <v>87</v>
      </c>
      <c r="W675" s="1" t="s">
        <v>154</v>
      </c>
      <c r="X675" s="3" t="s">
        <v>90</v>
      </c>
      <c r="Y675" s="3" t="s">
        <v>91</v>
      </c>
    </row>
    <row r="676" spans="1:25">
      <c r="A676" s="1" t="s">
        <v>11283</v>
      </c>
      <c r="B676" s="2">
        <v>43970</v>
      </c>
      <c r="C676" s="9" t="s">
        <v>5334</v>
      </c>
      <c r="D676" s="3">
        <v>101392</v>
      </c>
      <c r="E676" s="2">
        <v>45901</v>
      </c>
      <c r="F676" s="2">
        <v>46630</v>
      </c>
      <c r="G676" s="3"/>
      <c r="H676" s="3" t="s">
        <v>73</v>
      </c>
      <c r="I676" s="3" t="s">
        <v>74</v>
      </c>
      <c r="J676" s="3">
        <v>8</v>
      </c>
      <c r="K676" s="4" t="s">
        <v>11284</v>
      </c>
      <c r="L676" s="4" t="s">
        <v>11285</v>
      </c>
      <c r="M676" s="4" t="s">
        <v>11286</v>
      </c>
      <c r="Q676" s="27" t="s">
        <v>11287</v>
      </c>
      <c r="R676" s="4" t="s">
        <v>11288</v>
      </c>
      <c r="S676" s="4" t="s">
        <v>87</v>
      </c>
      <c r="T676" s="1" t="s">
        <v>385</v>
      </c>
      <c r="U676" s="4" t="s">
        <v>11289</v>
      </c>
      <c r="V676" s="4" t="s">
        <v>87</v>
      </c>
      <c r="W676" s="1" t="s">
        <v>272</v>
      </c>
      <c r="X676" s="3" t="s">
        <v>90</v>
      </c>
      <c r="Y676" s="3" t="s">
        <v>91</v>
      </c>
    </row>
    <row r="677" spans="1:25">
      <c r="A677" s="1" t="s">
        <v>11290</v>
      </c>
      <c r="B677" s="2">
        <v>41737</v>
      </c>
      <c r="C677" s="9" t="s">
        <v>8336</v>
      </c>
      <c r="D677" s="3">
        <v>101052</v>
      </c>
      <c r="E677" s="2">
        <v>45748</v>
      </c>
      <c r="F677" s="2">
        <v>46477</v>
      </c>
      <c r="G677" s="3"/>
      <c r="H677" s="3" t="s">
        <v>93</v>
      </c>
      <c r="I677" s="3" t="s">
        <v>74</v>
      </c>
      <c r="J677" s="3">
        <v>2</v>
      </c>
      <c r="K677" s="4" t="s">
        <v>11291</v>
      </c>
      <c r="L677" s="4" t="s">
        <v>11292</v>
      </c>
      <c r="M677" s="4" t="s">
        <v>899</v>
      </c>
      <c r="P677" s="4" t="s">
        <v>11293</v>
      </c>
      <c r="Q677" s="4" t="s">
        <v>3086</v>
      </c>
      <c r="R677" s="4" t="s">
        <v>11294</v>
      </c>
      <c r="S677" s="4" t="s">
        <v>1157</v>
      </c>
      <c r="T677" s="1" t="s">
        <v>1158</v>
      </c>
      <c r="U677" s="4" t="s">
        <v>11295</v>
      </c>
      <c r="V677" s="4" t="s">
        <v>1157</v>
      </c>
      <c r="W677" s="1" t="s">
        <v>1158</v>
      </c>
      <c r="X677" s="3" t="s">
        <v>91</v>
      </c>
      <c r="Y677" s="3" t="s">
        <v>90</v>
      </c>
    </row>
    <row r="678" spans="1:25">
      <c r="A678" s="1" t="s">
        <v>8289</v>
      </c>
      <c r="B678" s="2">
        <v>44925</v>
      </c>
      <c r="C678" s="9" t="s">
        <v>3850</v>
      </c>
      <c r="D678" s="3">
        <v>101522</v>
      </c>
      <c r="E678" s="2">
        <v>45292</v>
      </c>
      <c r="F678" s="2">
        <v>46022</v>
      </c>
      <c r="G678" s="3"/>
      <c r="H678" s="3" t="s">
        <v>93</v>
      </c>
      <c r="I678" s="3" t="s">
        <v>94</v>
      </c>
      <c r="J678" s="3">
        <v>5</v>
      </c>
      <c r="K678" s="4" t="s">
        <v>8290</v>
      </c>
      <c r="L678" s="4" t="s">
        <v>5980</v>
      </c>
      <c r="M678" s="4" t="s">
        <v>2820</v>
      </c>
      <c r="P678" s="4" t="s">
        <v>8291</v>
      </c>
      <c r="Q678" s="9" t="s">
        <v>8292</v>
      </c>
      <c r="R678" s="4" t="s">
        <v>8293</v>
      </c>
      <c r="S678" s="4" t="s">
        <v>87</v>
      </c>
      <c r="T678" s="1" t="s">
        <v>154</v>
      </c>
      <c r="U678" s="4" t="s">
        <v>8294</v>
      </c>
      <c r="V678" s="4" t="s">
        <v>87</v>
      </c>
      <c r="W678" s="1" t="s">
        <v>154</v>
      </c>
      <c r="X678" s="3" t="s">
        <v>90</v>
      </c>
      <c r="Y678" s="3" t="s">
        <v>91</v>
      </c>
    </row>
    <row r="679" spans="1:25">
      <c r="A679" s="74" t="s">
        <v>11487</v>
      </c>
      <c r="B679" s="2">
        <v>41857</v>
      </c>
      <c r="C679" s="9" t="s">
        <v>3850</v>
      </c>
      <c r="D679" s="3">
        <v>101074</v>
      </c>
      <c r="E679" s="2">
        <v>45870</v>
      </c>
      <c r="F679" s="2">
        <v>46599</v>
      </c>
      <c r="G679" s="3"/>
      <c r="H679" s="3" t="s">
        <v>93</v>
      </c>
      <c r="I679" s="3" t="s">
        <v>94</v>
      </c>
      <c r="J679" s="3">
        <v>5</v>
      </c>
      <c r="K679" s="4" t="s">
        <v>9963</v>
      </c>
      <c r="L679" s="4" t="s">
        <v>9964</v>
      </c>
      <c r="M679" s="4" t="s">
        <v>2820</v>
      </c>
      <c r="P679" s="4" t="s">
        <v>9965</v>
      </c>
      <c r="Q679" s="9" t="s">
        <v>8292</v>
      </c>
      <c r="R679" s="4" t="s">
        <v>11488</v>
      </c>
      <c r="S679" s="4" t="s">
        <v>87</v>
      </c>
      <c r="T679" s="1" t="s">
        <v>154</v>
      </c>
      <c r="U679" s="4" t="s">
        <v>11488</v>
      </c>
      <c r="V679" s="4" t="s">
        <v>87</v>
      </c>
      <c r="W679" s="1" t="s">
        <v>154</v>
      </c>
      <c r="X679" s="3" t="s">
        <v>90</v>
      </c>
      <c r="Y679" s="3" t="s">
        <v>91</v>
      </c>
    </row>
    <row r="680" spans="1:25">
      <c r="A680" s="1" t="s">
        <v>9962</v>
      </c>
      <c r="B680" s="2">
        <v>42961</v>
      </c>
      <c r="C680" s="9" t="s">
        <v>3850</v>
      </c>
      <c r="D680" s="3">
        <v>101199</v>
      </c>
      <c r="E680" s="2">
        <v>45505</v>
      </c>
      <c r="F680" s="2">
        <v>46234</v>
      </c>
      <c r="G680" s="3"/>
      <c r="H680" s="3" t="s">
        <v>93</v>
      </c>
      <c r="I680" s="3" t="s">
        <v>94</v>
      </c>
      <c r="J680" s="3">
        <v>5</v>
      </c>
      <c r="K680" s="4" t="s">
        <v>9963</v>
      </c>
      <c r="L680" s="4" t="s">
        <v>9964</v>
      </c>
      <c r="M680" s="4" t="s">
        <v>2820</v>
      </c>
      <c r="P680" s="4" t="s">
        <v>9965</v>
      </c>
      <c r="Q680" s="4" t="s">
        <v>8292</v>
      </c>
      <c r="R680" s="4" t="s">
        <v>9966</v>
      </c>
      <c r="S680" s="4" t="s">
        <v>87</v>
      </c>
      <c r="T680" s="1" t="s">
        <v>154</v>
      </c>
      <c r="U680" s="4" t="s">
        <v>9967</v>
      </c>
      <c r="V680" s="4" t="s">
        <v>87</v>
      </c>
      <c r="W680" s="1" t="s">
        <v>154</v>
      </c>
      <c r="X680" s="3" t="s">
        <v>91</v>
      </c>
      <c r="Y680" s="3" t="s">
        <v>91</v>
      </c>
    </row>
    <row r="681" spans="1:25">
      <c r="A681" s="1" t="s">
        <v>11307</v>
      </c>
      <c r="B681" s="11">
        <v>45946</v>
      </c>
      <c r="C681" s="55" t="s">
        <v>8366</v>
      </c>
      <c r="D681" s="3">
        <v>102069</v>
      </c>
      <c r="E681" s="11">
        <v>45946</v>
      </c>
      <c r="F681" s="11">
        <v>46295</v>
      </c>
      <c r="G681" s="3"/>
      <c r="H681" s="3" t="s">
        <v>73</v>
      </c>
      <c r="I681" s="3" t="s">
        <v>94</v>
      </c>
      <c r="J681" s="3">
        <v>2</v>
      </c>
      <c r="K681" s="4" t="s">
        <v>11308</v>
      </c>
      <c r="L681" s="4" t="s">
        <v>11309</v>
      </c>
      <c r="M681" s="4" t="s">
        <v>8862</v>
      </c>
      <c r="P681" s="4" t="s">
        <v>11310</v>
      </c>
      <c r="Q681" s="35" t="s">
        <v>11311</v>
      </c>
      <c r="R681" s="4" t="s">
        <v>11312</v>
      </c>
      <c r="S681" s="4" t="s">
        <v>87</v>
      </c>
      <c r="T681" s="1">
        <v>99507</v>
      </c>
      <c r="U681" s="4" t="s">
        <v>11312</v>
      </c>
      <c r="V681" s="4" t="s">
        <v>11313</v>
      </c>
      <c r="W681" s="1">
        <v>99507</v>
      </c>
      <c r="X681" s="3" t="s">
        <v>91</v>
      </c>
      <c r="Y681" s="3" t="s">
        <v>91</v>
      </c>
    </row>
    <row r="682" spans="1:25">
      <c r="A682" s="1" t="s">
        <v>11314</v>
      </c>
      <c r="B682" s="2">
        <v>43412</v>
      </c>
      <c r="C682" t="s">
        <v>835</v>
      </c>
      <c r="D682" s="3">
        <v>101305</v>
      </c>
      <c r="E682" s="2">
        <v>45962</v>
      </c>
      <c r="F682" s="2">
        <v>46691</v>
      </c>
      <c r="G682" s="3"/>
      <c r="H682" s="3" t="s">
        <v>93</v>
      </c>
      <c r="I682" s="3" t="s">
        <v>94</v>
      </c>
      <c r="J682" s="3">
        <v>4</v>
      </c>
      <c r="K682" s="4" t="s">
        <v>11315</v>
      </c>
      <c r="L682" s="4" t="s">
        <v>2466</v>
      </c>
      <c r="M682" s="4" t="s">
        <v>7003</v>
      </c>
      <c r="P682" s="4" t="s">
        <v>11316</v>
      </c>
      <c r="Q682" s="9" t="s">
        <v>11317</v>
      </c>
      <c r="R682" s="4" t="s">
        <v>4206</v>
      </c>
      <c r="S682" s="4" t="s">
        <v>87</v>
      </c>
      <c r="T682" s="1" t="s">
        <v>385</v>
      </c>
      <c r="U682" s="4" t="s">
        <v>4206</v>
      </c>
      <c r="V682" s="4" t="s">
        <v>11313</v>
      </c>
      <c r="W682" s="1" t="s">
        <v>385</v>
      </c>
      <c r="X682" s="3" t="s">
        <v>91</v>
      </c>
      <c r="Y682" s="3" t="s">
        <v>91</v>
      </c>
    </row>
    <row r="683" spans="1:25">
      <c r="A683" s="1" t="s">
        <v>6903</v>
      </c>
      <c r="B683" s="2">
        <v>41206</v>
      </c>
      <c r="C683" t="s">
        <v>2762</v>
      </c>
      <c r="D683" s="3">
        <v>100992</v>
      </c>
      <c r="E683" s="2">
        <v>45231</v>
      </c>
      <c r="F683" s="2">
        <v>45961</v>
      </c>
      <c r="G683" s="5">
        <v>46111</v>
      </c>
      <c r="H683" s="3" t="s">
        <v>93</v>
      </c>
      <c r="I683" s="3" t="s">
        <v>74</v>
      </c>
      <c r="J683" s="3">
        <v>5</v>
      </c>
      <c r="K683" s="4" t="s">
        <v>11318</v>
      </c>
      <c r="L683" s="4" t="s">
        <v>11319</v>
      </c>
      <c r="M683" s="4" t="s">
        <v>11320</v>
      </c>
      <c r="Q683" s="27" t="s">
        <v>11321</v>
      </c>
      <c r="R683" s="4" t="s">
        <v>6911</v>
      </c>
      <c r="S683" s="4" t="s">
        <v>87</v>
      </c>
      <c r="T683" s="1" t="s">
        <v>191</v>
      </c>
      <c r="U683" s="4" t="s">
        <v>6911</v>
      </c>
      <c r="V683" s="4" t="s">
        <v>87</v>
      </c>
      <c r="W683" s="1" t="s">
        <v>191</v>
      </c>
      <c r="X683" s="3" t="s">
        <v>91</v>
      </c>
      <c r="Y683" s="3" t="s">
        <v>91</v>
      </c>
    </row>
    <row r="684" spans="1:25">
      <c r="A684" s="1" t="s">
        <v>11322</v>
      </c>
      <c r="B684" s="2">
        <v>43139</v>
      </c>
      <c r="C684" s="9" t="s">
        <v>2762</v>
      </c>
      <c r="D684" s="3">
        <v>101256</v>
      </c>
      <c r="E684" s="2">
        <v>45702</v>
      </c>
      <c r="F684" s="2">
        <v>46066</v>
      </c>
      <c r="G684" s="5"/>
      <c r="H684" s="3" t="s">
        <v>73</v>
      </c>
      <c r="I684" s="3" t="s">
        <v>94</v>
      </c>
      <c r="J684" s="3">
        <v>5</v>
      </c>
      <c r="K684" s="4" t="s">
        <v>11323</v>
      </c>
      <c r="L684" s="4" t="s">
        <v>1059</v>
      </c>
      <c r="M684" s="4" t="s">
        <v>11320</v>
      </c>
      <c r="P684" s="4" t="s">
        <v>11324</v>
      </c>
      <c r="Q684" s="4" t="s">
        <v>11321</v>
      </c>
      <c r="R684" s="4" t="s">
        <v>4461</v>
      </c>
      <c r="S684" s="4" t="s">
        <v>87</v>
      </c>
      <c r="T684" s="1" t="s">
        <v>88</v>
      </c>
      <c r="U684" s="4" t="s">
        <v>6911</v>
      </c>
      <c r="V684" s="4" t="s">
        <v>87</v>
      </c>
      <c r="W684" s="1" t="s">
        <v>191</v>
      </c>
      <c r="X684" s="3" t="s">
        <v>91</v>
      </c>
      <c r="Y684" s="3" t="s">
        <v>91</v>
      </c>
    </row>
    <row r="685" spans="1:25">
      <c r="A685" s="1" t="s">
        <v>11325</v>
      </c>
      <c r="B685" s="2">
        <v>42836</v>
      </c>
      <c r="C685" t="s">
        <v>5334</v>
      </c>
      <c r="D685" s="3">
        <v>101224</v>
      </c>
      <c r="E685" s="2">
        <v>45505</v>
      </c>
      <c r="F685" s="2">
        <v>46234</v>
      </c>
      <c r="G685" s="3"/>
      <c r="H685" s="3" t="s">
        <v>93</v>
      </c>
      <c r="I685" s="3" t="s">
        <v>74</v>
      </c>
      <c r="J685" s="3">
        <v>5</v>
      </c>
      <c r="K685" s="4" t="s">
        <v>11326</v>
      </c>
      <c r="L685" s="4" t="s">
        <v>11327</v>
      </c>
      <c r="M685" s="4" t="s">
        <v>11328</v>
      </c>
      <c r="P685" s="4" t="s">
        <v>11329</v>
      </c>
      <c r="Q685" s="4" t="s">
        <v>11330</v>
      </c>
      <c r="R685" s="4" t="s">
        <v>11331</v>
      </c>
      <c r="S685" s="4" t="s">
        <v>87</v>
      </c>
      <c r="T685" s="1" t="s">
        <v>385</v>
      </c>
      <c r="U685" s="4" t="s">
        <v>11331</v>
      </c>
      <c r="V685" s="4" t="s">
        <v>87</v>
      </c>
      <c r="W685" s="1" t="s">
        <v>385</v>
      </c>
      <c r="X685" s="3" t="s">
        <v>91</v>
      </c>
      <c r="Y685" s="3" t="s">
        <v>91</v>
      </c>
    </row>
    <row r="686" spans="1:25" s="3" customFormat="1">
      <c r="A686" s="1" t="s">
        <v>11332</v>
      </c>
      <c r="B686" s="11">
        <v>45897</v>
      </c>
      <c r="C686" s="9" t="s">
        <v>8366</v>
      </c>
      <c r="D686" s="3">
        <v>102063</v>
      </c>
      <c r="E686" s="11">
        <v>45897</v>
      </c>
      <c r="F686" s="11">
        <v>46234</v>
      </c>
      <c r="H686" s="3" t="s">
        <v>73</v>
      </c>
      <c r="I686" s="3" t="s">
        <v>74</v>
      </c>
      <c r="J686" s="3">
        <v>2</v>
      </c>
      <c r="K686" s="4" t="s">
        <v>11332</v>
      </c>
      <c r="L686" s="4" t="s">
        <v>2753</v>
      </c>
      <c r="M686" s="4" t="s">
        <v>11333</v>
      </c>
      <c r="N686" s="4"/>
      <c r="O686" s="4"/>
      <c r="P686" s="4" t="s">
        <v>11334</v>
      </c>
      <c r="Q686" s="35" t="s">
        <v>11335</v>
      </c>
      <c r="R686" s="4" t="s">
        <v>11336</v>
      </c>
      <c r="S686" s="4" t="s">
        <v>238</v>
      </c>
      <c r="T686" s="1">
        <v>99654</v>
      </c>
      <c r="U686" s="4" t="s">
        <v>11337</v>
      </c>
      <c r="V686" s="4" t="s">
        <v>238</v>
      </c>
      <c r="W686" s="1">
        <v>99629</v>
      </c>
      <c r="X686" s="3" t="s">
        <v>91</v>
      </c>
      <c r="Y686" s="3" t="s">
        <v>90</v>
      </c>
    </row>
    <row r="687" spans="1:25">
      <c r="A687" s="1" t="s">
        <v>11338</v>
      </c>
      <c r="B687" s="2">
        <v>38642</v>
      </c>
      <c r="C687" s="9" t="s">
        <v>8128</v>
      </c>
      <c r="D687" s="3">
        <v>100467</v>
      </c>
      <c r="E687" s="2">
        <v>45962</v>
      </c>
      <c r="F687" s="2">
        <v>46691</v>
      </c>
      <c r="G687" s="3"/>
      <c r="H687" s="3" t="s">
        <v>93</v>
      </c>
      <c r="I687" s="3" t="s">
        <v>74</v>
      </c>
      <c r="J687" s="3">
        <v>2</v>
      </c>
      <c r="K687" s="4" t="s">
        <v>11339</v>
      </c>
      <c r="L687" s="4" t="s">
        <v>2935</v>
      </c>
      <c r="M687" s="4" t="s">
        <v>288</v>
      </c>
      <c r="P687" s="4" t="s">
        <v>11340</v>
      </c>
      <c r="Q687" s="27" t="s">
        <v>11341</v>
      </c>
      <c r="R687" s="4" t="s">
        <v>11342</v>
      </c>
      <c r="S687" s="4" t="s">
        <v>87</v>
      </c>
      <c r="T687" s="1" t="s">
        <v>272</v>
      </c>
      <c r="U687" s="4" t="s">
        <v>11342</v>
      </c>
      <c r="V687" s="4" t="s">
        <v>87</v>
      </c>
      <c r="W687" s="1" t="s">
        <v>272</v>
      </c>
      <c r="X687" s="3" t="s">
        <v>91</v>
      </c>
      <c r="Y687" s="3" t="s">
        <v>91</v>
      </c>
    </row>
    <row r="688" spans="1:25">
      <c r="A688" s="1" t="s">
        <v>11343</v>
      </c>
      <c r="B688" s="2">
        <v>41949</v>
      </c>
      <c r="C688" s="9" t="s">
        <v>6574</v>
      </c>
      <c r="D688" s="3">
        <v>101085</v>
      </c>
      <c r="E688" s="2">
        <v>45261</v>
      </c>
      <c r="F688" s="2">
        <v>45991</v>
      </c>
      <c r="G688" s="3"/>
      <c r="H688" s="3" t="s">
        <v>93</v>
      </c>
      <c r="I688" s="3" t="s">
        <v>94</v>
      </c>
      <c r="J688" s="3">
        <v>3</v>
      </c>
      <c r="K688" s="4" t="s">
        <v>11344</v>
      </c>
      <c r="L688" s="4" t="s">
        <v>11345</v>
      </c>
      <c r="M688" s="4" t="s">
        <v>10914</v>
      </c>
      <c r="P688" s="4" t="s">
        <v>11346</v>
      </c>
      <c r="Q688" s="9" t="s">
        <v>11348</v>
      </c>
      <c r="R688" s="4" t="s">
        <v>11349</v>
      </c>
      <c r="S688" s="4" t="s">
        <v>87</v>
      </c>
      <c r="T688" s="1" t="s">
        <v>385</v>
      </c>
      <c r="U688" s="4" t="s">
        <v>11349</v>
      </c>
      <c r="V688" s="4" t="s">
        <v>87</v>
      </c>
      <c r="W688" s="1" t="s">
        <v>385</v>
      </c>
      <c r="X688" s="3" t="s">
        <v>91</v>
      </c>
      <c r="Y688" s="3" t="s">
        <v>91</v>
      </c>
    </row>
    <row r="689" spans="1:25">
      <c r="A689" s="1" t="s">
        <v>11350</v>
      </c>
      <c r="B689" s="2">
        <v>42513</v>
      </c>
      <c r="C689" s="9" t="s">
        <v>6574</v>
      </c>
      <c r="D689" s="3">
        <v>101157</v>
      </c>
      <c r="E689" s="2">
        <v>45261</v>
      </c>
      <c r="F689" s="2">
        <v>45991</v>
      </c>
      <c r="G689" s="3"/>
      <c r="H689" s="3" t="s">
        <v>93</v>
      </c>
      <c r="I689" s="3" t="s">
        <v>94</v>
      </c>
      <c r="J689" s="3">
        <v>5</v>
      </c>
      <c r="K689" s="4" t="s">
        <v>11344</v>
      </c>
      <c r="L689" s="4" t="s">
        <v>11345</v>
      </c>
      <c r="M689" s="4" t="s">
        <v>10914</v>
      </c>
      <c r="P689" s="4" t="s">
        <v>11347</v>
      </c>
      <c r="Q689" s="9" t="s">
        <v>11348</v>
      </c>
      <c r="R689" s="4" t="s">
        <v>11351</v>
      </c>
      <c r="S689" s="4" t="s">
        <v>87</v>
      </c>
      <c r="T689" s="1" t="s">
        <v>385</v>
      </c>
      <c r="U689" s="4" t="s">
        <v>11349</v>
      </c>
      <c r="V689" s="4" t="s">
        <v>87</v>
      </c>
      <c r="W689" s="1" t="s">
        <v>385</v>
      </c>
      <c r="X689" s="3" t="s">
        <v>91</v>
      </c>
      <c r="Y689" s="3" t="s">
        <v>91</v>
      </c>
    </row>
    <row r="690" spans="1:25">
      <c r="A690" s="1" t="s">
        <v>11352</v>
      </c>
      <c r="B690" s="2">
        <v>38638</v>
      </c>
      <c r="C690" s="9" t="s">
        <v>2762</v>
      </c>
      <c r="D690" s="3">
        <v>100474</v>
      </c>
      <c r="E690" s="2">
        <v>45383</v>
      </c>
      <c r="F690" s="2">
        <v>46112</v>
      </c>
      <c r="G690" s="3"/>
      <c r="H690" s="3" t="s">
        <v>93</v>
      </c>
      <c r="I690" s="3" t="s">
        <v>94</v>
      </c>
      <c r="J690" s="3">
        <v>5</v>
      </c>
      <c r="K690" s="4" t="s">
        <v>11353</v>
      </c>
      <c r="L690" s="4" t="s">
        <v>11354</v>
      </c>
      <c r="M690" s="4" t="s">
        <v>11355</v>
      </c>
      <c r="P690" s="4" t="s">
        <v>11356</v>
      </c>
      <c r="Q690" s="4" t="s">
        <v>11357</v>
      </c>
      <c r="R690" s="4" t="s">
        <v>11358</v>
      </c>
      <c r="S690" s="4" t="s">
        <v>87</v>
      </c>
      <c r="T690" s="1" t="s">
        <v>385</v>
      </c>
      <c r="U690" s="4" t="s">
        <v>11358</v>
      </c>
      <c r="V690" s="4" t="s">
        <v>87</v>
      </c>
      <c r="W690" s="1" t="s">
        <v>385</v>
      </c>
      <c r="X690" s="3" t="s">
        <v>91</v>
      </c>
      <c r="Y690" s="3" t="s">
        <v>91</v>
      </c>
    </row>
    <row r="691" spans="1:25">
      <c r="A691" s="1" t="s">
        <v>11359</v>
      </c>
      <c r="B691" s="2">
        <v>43241</v>
      </c>
      <c r="C691" s="9" t="s">
        <v>6574</v>
      </c>
      <c r="D691" s="3">
        <v>101279</v>
      </c>
      <c r="E691" s="2">
        <v>45809</v>
      </c>
      <c r="F691" s="2">
        <v>46538</v>
      </c>
      <c r="G691" s="3"/>
      <c r="H691" s="3" t="s">
        <v>93</v>
      </c>
      <c r="I691" s="3" t="s">
        <v>74</v>
      </c>
      <c r="J691" s="3">
        <v>2</v>
      </c>
      <c r="K691" s="4" t="s">
        <v>11360</v>
      </c>
      <c r="L691" s="4" t="s">
        <v>11361</v>
      </c>
      <c r="M691" s="4" t="s">
        <v>11362</v>
      </c>
      <c r="N691" s="4" t="s">
        <v>3668</v>
      </c>
      <c r="O691" s="4" t="s">
        <v>11363</v>
      </c>
      <c r="P691" s="4" t="s">
        <v>11364</v>
      </c>
      <c r="Q691" s="9" t="s">
        <v>11365</v>
      </c>
      <c r="R691" s="4" t="s">
        <v>11366</v>
      </c>
      <c r="S691" s="4" t="s">
        <v>104</v>
      </c>
      <c r="T691" s="1" t="s">
        <v>105</v>
      </c>
      <c r="U691" s="4" t="s">
        <v>11367</v>
      </c>
      <c r="V691" s="4" t="s">
        <v>238</v>
      </c>
      <c r="W691" s="1" t="s">
        <v>241</v>
      </c>
      <c r="X691" s="3" t="s">
        <v>91</v>
      </c>
      <c r="Y691" s="3" t="s">
        <v>91</v>
      </c>
    </row>
    <row r="692" spans="1:25">
      <c r="A692" s="1" t="s">
        <v>11368</v>
      </c>
      <c r="B692" s="2">
        <v>43832</v>
      </c>
      <c r="C692" s="9" t="s">
        <v>6574</v>
      </c>
      <c r="D692" s="3">
        <v>101369</v>
      </c>
      <c r="E692" s="2">
        <v>45689</v>
      </c>
      <c r="F692" s="2">
        <v>46418</v>
      </c>
      <c r="G692" s="3"/>
      <c r="H692" s="3" t="s">
        <v>93</v>
      </c>
      <c r="I692" s="3" t="s">
        <v>74</v>
      </c>
      <c r="J692" s="3">
        <v>5</v>
      </c>
      <c r="K692" s="4" t="s">
        <v>11359</v>
      </c>
      <c r="L692" s="4" t="s">
        <v>11361</v>
      </c>
      <c r="M692" s="4" t="s">
        <v>11362</v>
      </c>
      <c r="N692" s="4" t="s">
        <v>3668</v>
      </c>
      <c r="O692" s="4" t="s">
        <v>11363</v>
      </c>
      <c r="P692" s="4" t="s">
        <v>11369</v>
      </c>
      <c r="Q692" s="4" t="s">
        <v>11365</v>
      </c>
      <c r="R692" s="4" t="s">
        <v>11370</v>
      </c>
      <c r="S692" s="4" t="s">
        <v>238</v>
      </c>
      <c r="T692" s="1" t="s">
        <v>241</v>
      </c>
      <c r="U692" s="4" t="s">
        <v>11367</v>
      </c>
      <c r="V692" s="4" t="s">
        <v>238</v>
      </c>
      <c r="W692" s="1" t="s">
        <v>241</v>
      </c>
      <c r="X692" s="3" t="s">
        <v>91</v>
      </c>
      <c r="Y692" s="3" t="s">
        <v>91</v>
      </c>
    </row>
    <row r="693" spans="1:25">
      <c r="A693" s="1" t="s">
        <v>11371</v>
      </c>
      <c r="B693" s="2">
        <v>44396</v>
      </c>
      <c r="C693" s="9" t="s">
        <v>6574</v>
      </c>
      <c r="D693" s="3">
        <v>101457</v>
      </c>
      <c r="E693" s="2">
        <v>45689</v>
      </c>
      <c r="F693" s="2">
        <v>46418</v>
      </c>
      <c r="G693" s="2"/>
      <c r="H693" s="3" t="s">
        <v>93</v>
      </c>
      <c r="I693" s="3" t="s">
        <v>74</v>
      </c>
      <c r="J693" s="3">
        <v>5</v>
      </c>
      <c r="K693" s="4" t="s">
        <v>11359</v>
      </c>
      <c r="L693" s="4" t="s">
        <v>11361</v>
      </c>
      <c r="M693" s="4" t="s">
        <v>11362</v>
      </c>
      <c r="N693" s="4" t="s">
        <v>3668</v>
      </c>
      <c r="O693" s="4" t="s">
        <v>11363</v>
      </c>
      <c r="P693" s="4" t="s">
        <v>11364</v>
      </c>
      <c r="Q693" s="9" t="s">
        <v>11372</v>
      </c>
      <c r="R693" s="4" t="s">
        <v>11373</v>
      </c>
      <c r="S693" s="4" t="s">
        <v>238</v>
      </c>
      <c r="T693" s="1" t="s">
        <v>241</v>
      </c>
      <c r="U693" s="4" t="s">
        <v>11367</v>
      </c>
      <c r="V693" s="4" t="s">
        <v>238</v>
      </c>
      <c r="W693" s="1" t="s">
        <v>241</v>
      </c>
      <c r="X693" s="3" t="s">
        <v>91</v>
      </c>
      <c r="Y693" s="3" t="s">
        <v>91</v>
      </c>
    </row>
    <row r="694" spans="1:25">
      <c r="A694" s="1" t="s">
        <v>10593</v>
      </c>
      <c r="B694" s="2">
        <v>44166</v>
      </c>
      <c r="C694" s="9" t="s">
        <v>3850</v>
      </c>
      <c r="D694" s="3">
        <v>101424</v>
      </c>
      <c r="E694" s="2">
        <v>45627</v>
      </c>
      <c r="F694" s="2">
        <v>46356</v>
      </c>
      <c r="G694" s="3"/>
      <c r="H694" s="3" t="s">
        <v>93</v>
      </c>
      <c r="I694" s="3" t="s">
        <v>94</v>
      </c>
      <c r="J694" s="3">
        <v>2</v>
      </c>
      <c r="K694" s="4" t="s">
        <v>10593</v>
      </c>
      <c r="L694" s="4" t="s">
        <v>10594</v>
      </c>
      <c r="M694" s="4" t="s">
        <v>5622</v>
      </c>
      <c r="P694" s="4" t="s">
        <v>10595</v>
      </c>
      <c r="Q694" s="4" t="s">
        <v>10596</v>
      </c>
      <c r="R694" s="4" t="s">
        <v>10597</v>
      </c>
      <c r="S694" s="4" t="s">
        <v>87</v>
      </c>
      <c r="T694" s="1" t="s">
        <v>212</v>
      </c>
      <c r="U694" s="4" t="s">
        <v>10597</v>
      </c>
      <c r="V694" s="4" t="s">
        <v>87</v>
      </c>
      <c r="W694" s="1" t="s">
        <v>212</v>
      </c>
      <c r="X694" s="3" t="s">
        <v>91</v>
      </c>
      <c r="Y694" s="3" t="s">
        <v>91</v>
      </c>
    </row>
    <row r="695" spans="1:25">
      <c r="A695" s="1" t="s">
        <v>11382</v>
      </c>
      <c r="B695" s="2">
        <v>45378</v>
      </c>
      <c r="C695" s="52" t="s">
        <v>8519</v>
      </c>
      <c r="D695" s="3">
        <v>101959</v>
      </c>
      <c r="E695" s="2">
        <v>45748</v>
      </c>
      <c r="F695" s="2">
        <v>46477</v>
      </c>
      <c r="G695" s="3"/>
      <c r="H695" s="3" t="s">
        <v>93</v>
      </c>
      <c r="I695" s="3" t="s">
        <v>485</v>
      </c>
      <c r="J695" s="3">
        <v>2</v>
      </c>
      <c r="K695" s="4" t="s">
        <v>11382</v>
      </c>
      <c r="L695" s="4" t="s">
        <v>8918</v>
      </c>
      <c r="M695" s="4" t="s">
        <v>11383</v>
      </c>
      <c r="P695" s="4" t="s">
        <v>11384</v>
      </c>
      <c r="Q695" s="4" t="s">
        <v>11385</v>
      </c>
      <c r="R695" s="4" t="s">
        <v>11386</v>
      </c>
      <c r="S695" s="4" t="s">
        <v>87</v>
      </c>
      <c r="T695" s="1" t="s">
        <v>88</v>
      </c>
      <c r="U695" s="4" t="s">
        <v>11386</v>
      </c>
      <c r="V695" s="4" t="s">
        <v>87</v>
      </c>
      <c r="W695" s="1" t="s">
        <v>88</v>
      </c>
      <c r="X695" s="3" t="s">
        <v>91</v>
      </c>
      <c r="Y695" s="3" t="s">
        <v>91</v>
      </c>
    </row>
    <row r="696" spans="1:25">
      <c r="A696" s="8" t="s">
        <v>11387</v>
      </c>
      <c r="B696" s="2">
        <v>44687</v>
      </c>
      <c r="C696" s="9" t="s">
        <v>835</v>
      </c>
      <c r="D696" s="3">
        <v>101492</v>
      </c>
      <c r="E696" s="2">
        <v>45778</v>
      </c>
      <c r="F696" s="2">
        <v>46507</v>
      </c>
      <c r="G696" s="3"/>
      <c r="H696" s="3" t="s">
        <v>93</v>
      </c>
      <c r="I696" s="3" t="s">
        <v>94</v>
      </c>
      <c r="J696" s="3">
        <v>11</v>
      </c>
      <c r="K696" s="4" t="s">
        <v>11388</v>
      </c>
      <c r="L696" s="4" t="s">
        <v>9829</v>
      </c>
      <c r="M696" s="4" t="s">
        <v>9830</v>
      </c>
      <c r="P696" s="4" t="s">
        <v>9832</v>
      </c>
      <c r="Q696" s="9" t="s">
        <v>11389</v>
      </c>
      <c r="R696" s="4" t="s">
        <v>11390</v>
      </c>
      <c r="S696" s="4" t="s">
        <v>87</v>
      </c>
      <c r="T696" s="1" t="s">
        <v>154</v>
      </c>
      <c r="U696" s="4" t="s">
        <v>7445</v>
      </c>
      <c r="V696" s="4" t="s">
        <v>87</v>
      </c>
      <c r="W696" s="1" t="s">
        <v>154</v>
      </c>
      <c r="X696" s="3" t="s">
        <v>90</v>
      </c>
      <c r="Y696" s="3" t="s">
        <v>91</v>
      </c>
    </row>
    <row r="697" spans="1:25">
      <c r="A697" s="1" t="s">
        <v>11391</v>
      </c>
      <c r="B697" s="11">
        <v>45854</v>
      </c>
      <c r="C697" s="9" t="s">
        <v>2762</v>
      </c>
      <c r="D697" s="3">
        <v>102054</v>
      </c>
      <c r="E697" s="11">
        <v>45854</v>
      </c>
      <c r="F697" s="11">
        <v>46203</v>
      </c>
      <c r="G697" s="3"/>
      <c r="H697" s="3" t="s">
        <v>73</v>
      </c>
      <c r="I697" s="3" t="s">
        <v>74</v>
      </c>
      <c r="J697" s="3">
        <v>5</v>
      </c>
      <c r="K697" s="4" t="s">
        <v>11392</v>
      </c>
      <c r="L697" s="4" t="s">
        <v>11393</v>
      </c>
      <c r="M697" s="4" t="s">
        <v>11394</v>
      </c>
      <c r="P697" s="4" t="s">
        <v>11395</v>
      </c>
      <c r="Q697" s="35" t="s">
        <v>11396</v>
      </c>
      <c r="R697" s="4" t="s">
        <v>11397</v>
      </c>
      <c r="S697" s="4" t="s">
        <v>87</v>
      </c>
      <c r="T697" s="1">
        <v>99517</v>
      </c>
      <c r="U697" s="4" t="s">
        <v>11397</v>
      </c>
      <c r="V697" s="4" t="s">
        <v>87</v>
      </c>
      <c r="W697" s="1">
        <v>99517</v>
      </c>
      <c r="X697" s="3" t="s">
        <v>90</v>
      </c>
    </row>
    <row r="698" spans="1:25">
      <c r="A698" s="1" t="s">
        <v>11398</v>
      </c>
      <c r="B698" s="2">
        <v>45553</v>
      </c>
      <c r="C698" s="9" t="s">
        <v>835</v>
      </c>
      <c r="D698" s="3">
        <v>101981</v>
      </c>
      <c r="E698" s="2">
        <v>45931</v>
      </c>
      <c r="F698" s="2">
        <v>46660</v>
      </c>
      <c r="G698" s="3"/>
      <c r="H698" s="3" t="s">
        <v>93</v>
      </c>
      <c r="I698" s="3" t="s">
        <v>485</v>
      </c>
      <c r="J698" s="3">
        <v>5</v>
      </c>
      <c r="K698" s="4" t="s">
        <v>11399</v>
      </c>
      <c r="L698" s="4" t="s">
        <v>2550</v>
      </c>
      <c r="M698" s="4" t="s">
        <v>2327</v>
      </c>
      <c r="N698" s="4" t="s">
        <v>2327</v>
      </c>
      <c r="O698" s="4" t="s">
        <v>931</v>
      </c>
      <c r="Q698" s="27" t="s">
        <v>9365</v>
      </c>
      <c r="R698" s="4" t="s">
        <v>11400</v>
      </c>
      <c r="S698" s="4" t="s">
        <v>87</v>
      </c>
      <c r="T698" s="1" t="s">
        <v>138</v>
      </c>
      <c r="U698" s="4" t="s">
        <v>9367</v>
      </c>
      <c r="V698" s="4" t="s">
        <v>87</v>
      </c>
      <c r="W698" s="1" t="s">
        <v>474</v>
      </c>
      <c r="X698" s="3" t="s">
        <v>90</v>
      </c>
      <c r="Y698" s="3" t="s">
        <v>91</v>
      </c>
    </row>
    <row r="699" spans="1:25">
      <c r="A699" s="1" t="s">
        <v>11401</v>
      </c>
      <c r="B699" s="2">
        <v>45700</v>
      </c>
      <c r="C699" s="9" t="s">
        <v>835</v>
      </c>
      <c r="D699" s="3">
        <v>102006</v>
      </c>
      <c r="E699" s="2">
        <v>45701</v>
      </c>
      <c r="F699" s="2">
        <v>46053</v>
      </c>
      <c r="G699" s="3"/>
      <c r="H699" s="3" t="s">
        <v>73</v>
      </c>
      <c r="I699" s="3" t="s">
        <v>485</v>
      </c>
      <c r="J699" s="3">
        <v>5</v>
      </c>
      <c r="K699" s="4" t="s">
        <v>11402</v>
      </c>
      <c r="L699" s="4" t="s">
        <v>2550</v>
      </c>
      <c r="M699" s="4" t="s">
        <v>2327</v>
      </c>
      <c r="N699" s="4" t="s">
        <v>2327</v>
      </c>
      <c r="O699" s="4" t="s">
        <v>931</v>
      </c>
      <c r="P699" s="4" t="s">
        <v>11403</v>
      </c>
      <c r="Q699" s="34" t="s">
        <v>9365</v>
      </c>
      <c r="R699" s="4" t="s">
        <v>11404</v>
      </c>
      <c r="S699" s="4" t="s">
        <v>87</v>
      </c>
      <c r="T699" s="1">
        <v>99516</v>
      </c>
      <c r="U699" s="4" t="s">
        <v>9367</v>
      </c>
      <c r="V699" s="4" t="s">
        <v>87</v>
      </c>
      <c r="W699" s="1">
        <v>99515</v>
      </c>
      <c r="X699" s="3" t="s">
        <v>90</v>
      </c>
      <c r="Y699" s="3" t="s">
        <v>8188</v>
      </c>
    </row>
    <row r="700" spans="1:25">
      <c r="A700" s="1" t="s">
        <v>11405</v>
      </c>
      <c r="B700" s="11">
        <v>45877</v>
      </c>
      <c r="C700" s="9" t="s">
        <v>11406</v>
      </c>
      <c r="D700" s="3">
        <v>102058</v>
      </c>
      <c r="E700" s="11">
        <v>45876</v>
      </c>
      <c r="F700" s="11">
        <v>46234</v>
      </c>
      <c r="G700" s="3"/>
      <c r="H700" s="3" t="s">
        <v>73</v>
      </c>
      <c r="I700" s="3" t="s">
        <v>74</v>
      </c>
      <c r="J700" s="3">
        <v>5</v>
      </c>
      <c r="K700" s="4" t="s">
        <v>11399</v>
      </c>
      <c r="L700" s="4" t="s">
        <v>2550</v>
      </c>
      <c r="M700" s="4" t="s">
        <v>2327</v>
      </c>
      <c r="N700" s="4" t="s">
        <v>2327</v>
      </c>
      <c r="O700" s="4" t="s">
        <v>931</v>
      </c>
      <c r="P700" s="4" t="s">
        <v>11407</v>
      </c>
      <c r="Q700" s="35" t="s">
        <v>9365</v>
      </c>
      <c r="R700" s="4" t="s">
        <v>11408</v>
      </c>
      <c r="S700" s="4" t="s">
        <v>87</v>
      </c>
      <c r="T700" s="1">
        <v>99516</v>
      </c>
      <c r="U700" s="4" t="s">
        <v>2589</v>
      </c>
      <c r="V700" s="4" t="s">
        <v>87</v>
      </c>
      <c r="W700" s="1">
        <v>99515</v>
      </c>
      <c r="X700" s="3" t="s">
        <v>90</v>
      </c>
      <c r="Y700" s="3" t="s">
        <v>91</v>
      </c>
    </row>
    <row r="701" spans="1:25">
      <c r="A701" s="1" t="s">
        <v>10433</v>
      </c>
      <c r="B701" s="2">
        <v>38299</v>
      </c>
      <c r="C701" s="9" t="s">
        <v>3850</v>
      </c>
      <c r="D701" s="3">
        <v>100378</v>
      </c>
      <c r="E701" s="2">
        <v>45597</v>
      </c>
      <c r="F701" s="2">
        <v>46326</v>
      </c>
      <c r="G701" s="3"/>
      <c r="H701" s="3" t="s">
        <v>93</v>
      </c>
      <c r="I701" s="3" t="s">
        <v>74</v>
      </c>
      <c r="J701" s="3">
        <v>3</v>
      </c>
      <c r="K701" s="4" t="s">
        <v>10434</v>
      </c>
      <c r="L701" s="4" t="s">
        <v>3226</v>
      </c>
      <c r="M701" s="4" t="s">
        <v>197</v>
      </c>
      <c r="P701" s="4" t="s">
        <v>10435</v>
      </c>
      <c r="Q701" s="4" t="s">
        <v>10436</v>
      </c>
      <c r="R701" s="4" t="s">
        <v>10437</v>
      </c>
      <c r="S701" s="4" t="s">
        <v>238</v>
      </c>
      <c r="T701" s="1" t="s">
        <v>241</v>
      </c>
      <c r="U701" s="4" t="s">
        <v>10437</v>
      </c>
      <c r="V701" s="4" t="s">
        <v>238</v>
      </c>
      <c r="W701" s="1" t="s">
        <v>241</v>
      </c>
      <c r="X701" s="3" t="s">
        <v>91</v>
      </c>
      <c r="Y701" s="3" t="s">
        <v>90</v>
      </c>
    </row>
    <row r="702" spans="1:25">
      <c r="A702" s="1" t="s">
        <v>7047</v>
      </c>
      <c r="B702" s="2">
        <v>40644</v>
      </c>
      <c r="C702" s="9" t="s">
        <v>835</v>
      </c>
      <c r="D702" s="3">
        <v>100903</v>
      </c>
      <c r="E702" s="2">
        <v>45748</v>
      </c>
      <c r="F702" s="2">
        <v>46477</v>
      </c>
      <c r="G702" s="3"/>
      <c r="H702" s="3" t="s">
        <v>93</v>
      </c>
      <c r="I702" s="3" t="s">
        <v>485</v>
      </c>
      <c r="J702" s="3">
        <v>5</v>
      </c>
      <c r="K702" s="4" t="s">
        <v>7047</v>
      </c>
      <c r="L702" s="4" t="s">
        <v>11213</v>
      </c>
      <c r="M702" s="4" t="s">
        <v>8458</v>
      </c>
      <c r="P702" s="4" t="s">
        <v>11416</v>
      </c>
      <c r="Q702" s="9" t="s">
        <v>11417</v>
      </c>
      <c r="R702" s="4" t="s">
        <v>11418</v>
      </c>
      <c r="S702" s="4" t="s">
        <v>87</v>
      </c>
      <c r="T702" s="1" t="s">
        <v>385</v>
      </c>
      <c r="U702" s="4" t="s">
        <v>11419</v>
      </c>
      <c r="V702" s="4" t="s">
        <v>87</v>
      </c>
      <c r="W702" s="1" t="s">
        <v>126</v>
      </c>
      <c r="X702" s="3" t="s">
        <v>91</v>
      </c>
      <c r="Y702" s="3" t="s">
        <v>91</v>
      </c>
    </row>
    <row r="703" spans="1:25">
      <c r="A703" s="1" t="s">
        <v>11420</v>
      </c>
      <c r="B703" s="2">
        <v>44020</v>
      </c>
      <c r="C703" s="9" t="s">
        <v>835</v>
      </c>
      <c r="D703" s="3">
        <v>101403</v>
      </c>
      <c r="E703" s="2">
        <v>45839</v>
      </c>
      <c r="F703" s="2">
        <v>46568</v>
      </c>
      <c r="G703" s="3"/>
      <c r="H703" s="3" t="s">
        <v>93</v>
      </c>
      <c r="I703" s="3" t="s">
        <v>94</v>
      </c>
      <c r="J703" s="3">
        <v>5</v>
      </c>
      <c r="K703" s="4" t="s">
        <v>11421</v>
      </c>
      <c r="L703" s="4" t="s">
        <v>11213</v>
      </c>
      <c r="M703" s="4" t="s">
        <v>8458</v>
      </c>
      <c r="Q703" s="9" t="s">
        <v>11422</v>
      </c>
      <c r="R703" s="4" t="s">
        <v>11423</v>
      </c>
      <c r="S703" s="4" t="s">
        <v>87</v>
      </c>
      <c r="T703" s="1" t="s">
        <v>385</v>
      </c>
      <c r="U703" s="4" t="s">
        <v>11423</v>
      </c>
      <c r="V703" s="4" t="s">
        <v>87</v>
      </c>
      <c r="W703" s="1" t="s">
        <v>385</v>
      </c>
      <c r="X703" s="3" t="s">
        <v>90</v>
      </c>
      <c r="Y703" s="3" t="s">
        <v>91</v>
      </c>
    </row>
    <row r="704" spans="1:25">
      <c r="A704" s="1" t="s">
        <v>11424</v>
      </c>
      <c r="B704" s="2">
        <v>45084</v>
      </c>
      <c r="C704" s="52" t="s">
        <v>8519</v>
      </c>
      <c r="D704" s="3">
        <v>101553</v>
      </c>
      <c r="E704" s="2">
        <v>45809</v>
      </c>
      <c r="F704" s="2">
        <v>46538</v>
      </c>
      <c r="G704" s="2"/>
      <c r="H704" s="3" t="s">
        <v>93</v>
      </c>
      <c r="I704" s="3" t="s">
        <v>74</v>
      </c>
      <c r="J704" s="3">
        <v>2</v>
      </c>
      <c r="K704" s="4" t="s">
        <v>11424</v>
      </c>
      <c r="L704" s="4" t="s">
        <v>9005</v>
      </c>
      <c r="M704" s="4" t="s">
        <v>9006</v>
      </c>
      <c r="N704" s="4" t="s">
        <v>11425</v>
      </c>
      <c r="O704" s="4" t="s">
        <v>6062</v>
      </c>
      <c r="P704" s="4" t="s">
        <v>11426</v>
      </c>
      <c r="Q704" s="4" t="s">
        <v>11427</v>
      </c>
      <c r="R704" s="4" t="s">
        <v>11428</v>
      </c>
      <c r="S704" s="4" t="s">
        <v>87</v>
      </c>
      <c r="T704" s="1" t="s">
        <v>138</v>
      </c>
      <c r="U704" s="4" t="s">
        <v>11428</v>
      </c>
      <c r="V704" s="4" t="s">
        <v>87</v>
      </c>
      <c r="W704" s="1" t="s">
        <v>138</v>
      </c>
      <c r="X704" s="3" t="s">
        <v>91</v>
      </c>
      <c r="Y704" s="3" t="s">
        <v>90</v>
      </c>
    </row>
    <row r="705" spans="1:25">
      <c r="A705" s="1" t="s">
        <v>11429</v>
      </c>
      <c r="B705" s="2">
        <v>45367</v>
      </c>
      <c r="C705" s="9" t="s">
        <v>835</v>
      </c>
      <c r="D705" s="3">
        <v>101589</v>
      </c>
      <c r="E705" s="2">
        <v>45887</v>
      </c>
      <c r="F705" s="2">
        <v>46446</v>
      </c>
      <c r="G705" s="3"/>
      <c r="H705" s="3" t="s">
        <v>93</v>
      </c>
      <c r="I705" s="3" t="s">
        <v>94</v>
      </c>
      <c r="J705" s="3">
        <v>5</v>
      </c>
      <c r="K705" s="4" t="s">
        <v>11429</v>
      </c>
      <c r="L705" s="4" t="s">
        <v>11430</v>
      </c>
      <c r="M705" s="4" t="s">
        <v>10189</v>
      </c>
      <c r="Q705" s="27" t="s">
        <v>11431</v>
      </c>
      <c r="R705" s="4" t="s">
        <v>1190</v>
      </c>
      <c r="S705" s="4" t="s">
        <v>84</v>
      </c>
      <c r="T705" s="1" t="s">
        <v>85</v>
      </c>
      <c r="U705" s="4" t="s">
        <v>1190</v>
      </c>
      <c r="V705" s="4" t="s">
        <v>84</v>
      </c>
      <c r="W705" s="1" t="s">
        <v>85</v>
      </c>
      <c r="X705" s="3" t="s">
        <v>91</v>
      </c>
      <c r="Y705" s="3" t="s">
        <v>91</v>
      </c>
    </row>
    <row r="706" spans="1:25">
      <c r="A706" s="1" t="s">
        <v>11432</v>
      </c>
      <c r="B706" s="2">
        <v>44692</v>
      </c>
      <c r="C706" s="9" t="s">
        <v>8336</v>
      </c>
      <c r="D706" s="3">
        <v>101493</v>
      </c>
      <c r="E706" s="2">
        <v>45809</v>
      </c>
      <c r="F706" s="2">
        <v>46538</v>
      </c>
      <c r="G706" s="3"/>
      <c r="H706" s="3" t="s">
        <v>93</v>
      </c>
      <c r="I706" s="3" t="s">
        <v>485</v>
      </c>
      <c r="J706" s="3">
        <v>5</v>
      </c>
      <c r="K706" s="4" t="s">
        <v>10344</v>
      </c>
      <c r="L706" s="4" t="s">
        <v>2183</v>
      </c>
      <c r="M706" s="4" t="s">
        <v>4732</v>
      </c>
      <c r="N706" s="4" t="s">
        <v>4732</v>
      </c>
      <c r="O706" s="4" t="s">
        <v>11433</v>
      </c>
      <c r="P706" s="4" t="s">
        <v>10345</v>
      </c>
      <c r="Q706" s="4" t="s">
        <v>10346</v>
      </c>
      <c r="R706" s="4" t="s">
        <v>11434</v>
      </c>
      <c r="S706" s="4" t="s">
        <v>1370</v>
      </c>
      <c r="T706" s="1" t="s">
        <v>1371</v>
      </c>
      <c r="U706" s="4" t="s">
        <v>11434</v>
      </c>
      <c r="V706" s="4" t="s">
        <v>1370</v>
      </c>
      <c r="W706" s="1" t="s">
        <v>1371</v>
      </c>
      <c r="X706" s="3" t="s">
        <v>90</v>
      </c>
      <c r="Y706" s="3" t="s">
        <v>91</v>
      </c>
    </row>
    <row r="707" spans="1:25">
      <c r="A707" s="1" t="s">
        <v>11435</v>
      </c>
      <c r="B707" s="2">
        <v>36738</v>
      </c>
      <c r="C707" s="9" t="s">
        <v>8128</v>
      </c>
      <c r="D707" s="3">
        <v>166</v>
      </c>
      <c r="E707" s="2">
        <v>45444</v>
      </c>
      <c r="F707" s="2">
        <v>46173</v>
      </c>
      <c r="G707" s="3"/>
      <c r="H707" s="3" t="s">
        <v>93</v>
      </c>
      <c r="I707" s="3" t="s">
        <v>94</v>
      </c>
      <c r="J707" s="3">
        <v>2</v>
      </c>
      <c r="K707" s="4" t="s">
        <v>11436</v>
      </c>
      <c r="L707" s="4" t="s">
        <v>3357</v>
      </c>
      <c r="M707" s="4" t="s">
        <v>1610</v>
      </c>
      <c r="P707" s="4" t="s">
        <v>11437</v>
      </c>
      <c r="Q707" s="4" t="s">
        <v>11438</v>
      </c>
      <c r="R707" s="4" t="s">
        <v>11439</v>
      </c>
      <c r="S707" s="4" t="s">
        <v>87</v>
      </c>
      <c r="T707" s="1" t="s">
        <v>154</v>
      </c>
      <c r="U707" s="4" t="s">
        <v>11439</v>
      </c>
      <c r="V707" s="4" t="s">
        <v>87</v>
      </c>
      <c r="W707" s="1" t="s">
        <v>154</v>
      </c>
      <c r="X707" s="3" t="s">
        <v>91</v>
      </c>
      <c r="Y707" s="3" t="s">
        <v>91</v>
      </c>
    </row>
    <row r="708" spans="1:25">
      <c r="A708" s="1" t="s">
        <v>11440</v>
      </c>
      <c r="B708" s="2">
        <v>37293</v>
      </c>
      <c r="C708" s="9" t="s">
        <v>8128</v>
      </c>
      <c r="D708" s="3">
        <v>215</v>
      </c>
      <c r="E708" s="2">
        <v>45444</v>
      </c>
      <c r="F708" s="2">
        <v>46173</v>
      </c>
      <c r="G708" s="3"/>
      <c r="H708" s="3" t="s">
        <v>93</v>
      </c>
      <c r="I708" s="3" t="s">
        <v>94</v>
      </c>
      <c r="J708" s="3">
        <v>5</v>
      </c>
      <c r="K708" s="4" t="s">
        <v>11436</v>
      </c>
      <c r="L708" s="4" t="s">
        <v>3357</v>
      </c>
      <c r="M708" s="4" t="s">
        <v>1610</v>
      </c>
      <c r="P708" s="4" t="s">
        <v>11437</v>
      </c>
      <c r="Q708" s="4" t="s">
        <v>11438</v>
      </c>
      <c r="R708" s="4" t="s">
        <v>11441</v>
      </c>
      <c r="S708" s="4" t="s">
        <v>87</v>
      </c>
      <c r="T708" s="1" t="s">
        <v>140</v>
      </c>
      <c r="U708" s="4" t="s">
        <v>11439</v>
      </c>
      <c r="V708" s="4" t="s">
        <v>87</v>
      </c>
      <c r="W708" s="1" t="s">
        <v>154</v>
      </c>
      <c r="X708" s="3" t="s">
        <v>91</v>
      </c>
      <c r="Y708" s="3" t="s">
        <v>91</v>
      </c>
    </row>
    <row r="709" spans="1:25">
      <c r="A709" s="1" t="s">
        <v>10158</v>
      </c>
      <c r="B709" s="2">
        <v>44018</v>
      </c>
      <c r="C709" s="9" t="s">
        <v>3850</v>
      </c>
      <c r="D709" s="3">
        <v>101401</v>
      </c>
      <c r="E709" s="2">
        <v>45839</v>
      </c>
      <c r="F709" s="2">
        <v>46568</v>
      </c>
      <c r="G709" s="3"/>
      <c r="H709" s="3" t="s">
        <v>93</v>
      </c>
      <c r="I709" s="3" t="s">
        <v>94</v>
      </c>
      <c r="J709" s="3">
        <v>5</v>
      </c>
      <c r="K709" s="4" t="s">
        <v>10158</v>
      </c>
      <c r="L709" s="4" t="s">
        <v>10112</v>
      </c>
      <c r="M709" s="4" t="s">
        <v>839</v>
      </c>
      <c r="Q709" s="9" t="s">
        <v>11481</v>
      </c>
      <c r="R709" s="4" t="s">
        <v>11482</v>
      </c>
      <c r="S709" s="4" t="s">
        <v>87</v>
      </c>
      <c r="T709" s="1" t="s">
        <v>126</v>
      </c>
      <c r="U709" s="4" t="s">
        <v>4903</v>
      </c>
      <c r="V709" s="4" t="s">
        <v>87</v>
      </c>
      <c r="W709" s="1" t="s">
        <v>126</v>
      </c>
      <c r="X709" s="3" t="s">
        <v>90</v>
      </c>
      <c r="Y709" s="3" t="s">
        <v>91</v>
      </c>
    </row>
    <row r="710" spans="1:25" s="1" customFormat="1">
      <c r="A710" s="1" t="s">
        <v>11450</v>
      </c>
      <c r="B710" s="2">
        <v>45707</v>
      </c>
      <c r="C710" s="9" t="s">
        <v>8128</v>
      </c>
      <c r="D710" s="3">
        <v>102005</v>
      </c>
      <c r="E710" s="2">
        <v>45707</v>
      </c>
      <c r="F710" s="2">
        <v>46053</v>
      </c>
      <c r="G710" s="3"/>
      <c r="H710" s="3" t="s">
        <v>73</v>
      </c>
      <c r="I710" s="3" t="s">
        <v>94</v>
      </c>
      <c r="J710" s="3">
        <v>5</v>
      </c>
      <c r="K710" s="4" t="s">
        <v>11450</v>
      </c>
      <c r="L710" s="4" t="s">
        <v>10112</v>
      </c>
      <c r="M710" s="4" t="s">
        <v>839</v>
      </c>
      <c r="N710" s="4"/>
      <c r="O710" s="4"/>
      <c r="P710" s="4" t="s">
        <v>10114</v>
      </c>
      <c r="Q710" s="9" t="s">
        <v>11451</v>
      </c>
      <c r="R710" s="4" t="s">
        <v>11452</v>
      </c>
      <c r="S710" s="4" t="s">
        <v>87</v>
      </c>
      <c r="T710" s="1">
        <v>99504</v>
      </c>
      <c r="U710" s="4" t="s">
        <v>11452</v>
      </c>
      <c r="V710" s="4" t="s">
        <v>87</v>
      </c>
      <c r="W710" s="1">
        <v>99504</v>
      </c>
      <c r="X710" s="3" t="s">
        <v>90</v>
      </c>
      <c r="Y710" s="3" t="s">
        <v>91</v>
      </c>
    </row>
    <row r="711" spans="1:25">
      <c r="A711" s="1" t="s">
        <v>11453</v>
      </c>
      <c r="B711" s="2">
        <v>37216</v>
      </c>
      <c r="C711" s="9" t="s">
        <v>8336</v>
      </c>
      <c r="D711" s="3">
        <v>205</v>
      </c>
      <c r="E711" s="2">
        <v>45413</v>
      </c>
      <c r="F711" s="2">
        <v>46142</v>
      </c>
      <c r="G711" s="3"/>
      <c r="H711" s="3" t="s">
        <v>93</v>
      </c>
      <c r="I711" s="3" t="s">
        <v>485</v>
      </c>
      <c r="J711" s="3">
        <v>5</v>
      </c>
      <c r="K711" s="4" t="s">
        <v>7213</v>
      </c>
      <c r="L711" s="4" t="s">
        <v>9195</v>
      </c>
      <c r="M711" s="4" t="s">
        <v>3022</v>
      </c>
      <c r="P711" s="4" t="s">
        <v>11454</v>
      </c>
      <c r="Q711" s="4" t="s">
        <v>9657</v>
      </c>
      <c r="R711" s="4" t="s">
        <v>11455</v>
      </c>
      <c r="S711" s="4" t="s">
        <v>87</v>
      </c>
      <c r="T711" s="1" t="s">
        <v>474</v>
      </c>
      <c r="U711" s="4" t="s">
        <v>11455</v>
      </c>
      <c r="V711" s="4" t="s">
        <v>87</v>
      </c>
      <c r="W711" s="1" t="s">
        <v>474</v>
      </c>
      <c r="X711" s="3" t="s">
        <v>91</v>
      </c>
      <c r="Y711" s="3" t="s">
        <v>91</v>
      </c>
    </row>
    <row r="712" spans="1:25">
      <c r="A712" s="1" t="s">
        <v>11456</v>
      </c>
      <c r="B712" s="2">
        <v>39989</v>
      </c>
      <c r="C712" s="9" t="s">
        <v>8336</v>
      </c>
      <c r="D712" s="3">
        <v>100772</v>
      </c>
      <c r="E712" s="2">
        <v>45474</v>
      </c>
      <c r="F712" s="2">
        <v>46203</v>
      </c>
      <c r="G712" s="3"/>
      <c r="H712" s="3" t="s">
        <v>93</v>
      </c>
      <c r="I712" s="3" t="s">
        <v>94</v>
      </c>
      <c r="J712" s="3">
        <v>5</v>
      </c>
      <c r="K712" s="4" t="s">
        <v>7213</v>
      </c>
      <c r="L712" s="4" t="s">
        <v>9195</v>
      </c>
      <c r="M712" s="4" t="s">
        <v>3022</v>
      </c>
      <c r="P712" s="4" t="s">
        <v>11454</v>
      </c>
      <c r="Q712" s="4" t="s">
        <v>9657</v>
      </c>
      <c r="R712" s="4" t="s">
        <v>11457</v>
      </c>
      <c r="S712" s="4" t="s">
        <v>87</v>
      </c>
      <c r="T712" s="1" t="s">
        <v>474</v>
      </c>
      <c r="U712" s="4" t="s">
        <v>7219</v>
      </c>
      <c r="V712" s="4" t="s">
        <v>87</v>
      </c>
      <c r="W712" s="1" t="s">
        <v>474</v>
      </c>
      <c r="X712" s="3" t="s">
        <v>91</v>
      </c>
      <c r="Y712" s="3" t="s">
        <v>91</v>
      </c>
    </row>
    <row r="713" spans="1:25">
      <c r="A713" s="1" t="s">
        <v>11458</v>
      </c>
      <c r="B713" s="2">
        <v>38209</v>
      </c>
      <c r="C713" s="9" t="s">
        <v>835</v>
      </c>
      <c r="D713" s="3">
        <v>284</v>
      </c>
      <c r="E713" s="2">
        <v>45870</v>
      </c>
      <c r="F713" s="2">
        <v>46599</v>
      </c>
      <c r="G713" s="3"/>
      <c r="H713" s="3" t="s">
        <v>93</v>
      </c>
      <c r="I713" s="3" t="s">
        <v>94</v>
      </c>
      <c r="J713" s="3">
        <v>5</v>
      </c>
      <c r="K713" s="4" t="s">
        <v>11459</v>
      </c>
      <c r="L713" s="4" t="s">
        <v>5036</v>
      </c>
      <c r="M713" s="4" t="s">
        <v>11460</v>
      </c>
      <c r="P713" s="4" t="s">
        <v>11461</v>
      </c>
      <c r="Q713" s="4" t="s">
        <v>11462</v>
      </c>
      <c r="R713" s="4" t="s">
        <v>11463</v>
      </c>
      <c r="S713" s="4" t="s">
        <v>87</v>
      </c>
      <c r="T713" s="1" t="s">
        <v>140</v>
      </c>
      <c r="U713" s="4" t="s">
        <v>11463</v>
      </c>
      <c r="V713" s="4" t="s">
        <v>87</v>
      </c>
      <c r="W713" s="1" t="s">
        <v>140</v>
      </c>
      <c r="X713" s="3" t="s">
        <v>91</v>
      </c>
      <c r="Y713" s="3" t="s">
        <v>91</v>
      </c>
    </row>
    <row r="714" spans="1:25">
      <c r="A714" s="1" t="s">
        <v>11464</v>
      </c>
      <c r="B714" s="2">
        <v>39045</v>
      </c>
      <c r="C714" s="9" t="s">
        <v>835</v>
      </c>
      <c r="D714" s="3">
        <v>100566</v>
      </c>
      <c r="E714" s="2">
        <v>45627</v>
      </c>
      <c r="F714" s="2">
        <v>46356</v>
      </c>
      <c r="G714" s="3"/>
      <c r="H714" s="3" t="s">
        <v>93</v>
      </c>
      <c r="I714" s="3" t="s">
        <v>94</v>
      </c>
      <c r="J714" s="3">
        <v>5</v>
      </c>
      <c r="K714" s="4" t="s">
        <v>11459</v>
      </c>
      <c r="L714" s="4" t="s">
        <v>5036</v>
      </c>
      <c r="M714" s="4" t="s">
        <v>11460</v>
      </c>
      <c r="P714" s="4" t="s">
        <v>11465</v>
      </c>
      <c r="Q714" s="4" t="s">
        <v>11462</v>
      </c>
      <c r="R714" s="4" t="s">
        <v>6202</v>
      </c>
      <c r="S714" s="4" t="s">
        <v>87</v>
      </c>
      <c r="T714" s="1" t="s">
        <v>385</v>
      </c>
      <c r="U714" s="4" t="s">
        <v>6202</v>
      </c>
      <c r="V714" s="4" t="s">
        <v>87</v>
      </c>
      <c r="W714" s="1" t="s">
        <v>385</v>
      </c>
      <c r="X714" s="3" t="s">
        <v>91</v>
      </c>
      <c r="Y714" s="3" t="s">
        <v>91</v>
      </c>
    </row>
    <row r="715" spans="1:25">
      <c r="A715" s="1" t="s">
        <v>11466</v>
      </c>
      <c r="B715" s="2">
        <v>45611</v>
      </c>
      <c r="C715" s="52" t="s">
        <v>8519</v>
      </c>
      <c r="D715" s="3">
        <v>101998</v>
      </c>
      <c r="E715" s="2">
        <v>45962</v>
      </c>
      <c r="F715" s="2">
        <v>46691</v>
      </c>
      <c r="G715" s="3"/>
      <c r="H715" s="3" t="s">
        <v>73</v>
      </c>
      <c r="I715" s="3" t="s">
        <v>74</v>
      </c>
      <c r="J715" s="3">
        <v>5</v>
      </c>
      <c r="K715" s="9" t="s">
        <v>11467</v>
      </c>
      <c r="L715" s="4" t="s">
        <v>7753</v>
      </c>
      <c r="M715" s="4" t="s">
        <v>5864</v>
      </c>
      <c r="N715" s="4" t="s">
        <v>5864</v>
      </c>
      <c r="O715" s="4" t="s">
        <v>11468</v>
      </c>
      <c r="P715" s="4" t="s">
        <v>11469</v>
      </c>
      <c r="Q715" s="34" t="s">
        <v>11470</v>
      </c>
      <c r="R715" s="4" t="s">
        <v>5484</v>
      </c>
      <c r="S715" s="4" t="s">
        <v>87</v>
      </c>
      <c r="T715" s="1" t="s">
        <v>272</v>
      </c>
      <c r="U715" s="4" t="s">
        <v>594</v>
      </c>
      <c r="V715" s="4" t="s">
        <v>87</v>
      </c>
      <c r="W715" s="1" t="s">
        <v>474</v>
      </c>
      <c r="X715" s="3" t="s">
        <v>90</v>
      </c>
      <c r="Y715" s="3" t="s">
        <v>91</v>
      </c>
    </row>
    <row r="716" spans="1:25">
      <c r="A716" s="1" t="s">
        <v>11471</v>
      </c>
      <c r="B716" s="2">
        <v>35751</v>
      </c>
      <c r="C716" s="9" t="s">
        <v>835</v>
      </c>
      <c r="D716" s="3">
        <v>100098</v>
      </c>
      <c r="E716" s="2">
        <v>45839</v>
      </c>
      <c r="F716" s="2">
        <v>46568</v>
      </c>
      <c r="G716" s="3"/>
      <c r="H716" s="3" t="s">
        <v>93</v>
      </c>
      <c r="I716" s="3" t="s">
        <v>74</v>
      </c>
      <c r="J716" s="3">
        <v>2</v>
      </c>
      <c r="K716" s="4" t="s">
        <v>11472</v>
      </c>
      <c r="L716" s="4" t="s">
        <v>3714</v>
      </c>
      <c r="M716" s="4" t="s">
        <v>11473</v>
      </c>
      <c r="P716" s="4" t="s">
        <v>11474</v>
      </c>
      <c r="Q716" s="9" t="s">
        <v>11475</v>
      </c>
      <c r="R716" s="4" t="s">
        <v>11476</v>
      </c>
      <c r="S716" s="4" t="s">
        <v>87</v>
      </c>
      <c r="T716" s="1" t="s">
        <v>126</v>
      </c>
      <c r="U716" s="4" t="s">
        <v>11477</v>
      </c>
      <c r="V716" s="4" t="s">
        <v>87</v>
      </c>
      <c r="W716" s="1" t="s">
        <v>212</v>
      </c>
      <c r="X716" s="3" t="s">
        <v>91</v>
      </c>
      <c r="Y716" s="3" t="s">
        <v>91</v>
      </c>
    </row>
    <row r="717" spans="1:25">
      <c r="A717" s="1" t="s">
        <v>11745</v>
      </c>
      <c r="B717" s="2">
        <v>40360</v>
      </c>
      <c r="C717" s="9" t="s">
        <v>3850</v>
      </c>
      <c r="D717" s="3">
        <v>100860</v>
      </c>
      <c r="E717" s="2">
        <v>45931</v>
      </c>
      <c r="F717" s="2">
        <v>46660</v>
      </c>
      <c r="G717" s="3"/>
      <c r="H717" s="3" t="s">
        <v>93</v>
      </c>
      <c r="I717" s="3" t="s">
        <v>74</v>
      </c>
      <c r="J717" s="3">
        <v>4</v>
      </c>
      <c r="K717" s="4" t="s">
        <v>10275</v>
      </c>
      <c r="L717" s="4" t="s">
        <v>1497</v>
      </c>
      <c r="M717" s="4" t="s">
        <v>7921</v>
      </c>
      <c r="N717" s="4" t="s">
        <v>11746</v>
      </c>
      <c r="O717" s="4" t="s">
        <v>533</v>
      </c>
      <c r="P717" s="4" t="s">
        <v>11747</v>
      </c>
      <c r="Q717" s="27" t="s">
        <v>11748</v>
      </c>
      <c r="R717" s="4" t="s">
        <v>11749</v>
      </c>
      <c r="S717" s="4" t="s">
        <v>334</v>
      </c>
      <c r="T717" s="1" t="s">
        <v>335</v>
      </c>
      <c r="U717" s="4" t="s">
        <v>11750</v>
      </c>
      <c r="V717" s="4" t="s">
        <v>238</v>
      </c>
      <c r="W717" s="1" t="s">
        <v>241</v>
      </c>
      <c r="X717" s="3" t="s">
        <v>91</v>
      </c>
      <c r="Y717" s="3" t="s">
        <v>90</v>
      </c>
    </row>
    <row r="718" spans="1:25">
      <c r="A718" s="1" t="s">
        <v>10201</v>
      </c>
      <c r="B718" s="2">
        <v>43662</v>
      </c>
      <c r="C718" s="9" t="s">
        <v>3850</v>
      </c>
      <c r="D718" s="3">
        <v>101336</v>
      </c>
      <c r="E718" s="2">
        <v>45566</v>
      </c>
      <c r="F718" s="2">
        <v>46295</v>
      </c>
      <c r="G718" s="3"/>
      <c r="H718" s="3" t="s">
        <v>93</v>
      </c>
      <c r="I718" s="3" t="s">
        <v>485</v>
      </c>
      <c r="J718" s="3">
        <v>16</v>
      </c>
      <c r="K718" s="4" t="s">
        <v>10202</v>
      </c>
      <c r="L718" s="4" t="s">
        <v>5590</v>
      </c>
      <c r="M718" s="4" t="s">
        <v>10203</v>
      </c>
      <c r="P718" s="4" t="s">
        <v>10204</v>
      </c>
      <c r="Q718" s="9" t="s">
        <v>10205</v>
      </c>
      <c r="R718" s="4" t="s">
        <v>10206</v>
      </c>
      <c r="S718" s="4" t="s">
        <v>331</v>
      </c>
      <c r="T718" s="1" t="s">
        <v>332</v>
      </c>
      <c r="U718" s="4" t="s">
        <v>10207</v>
      </c>
      <c r="V718" s="4" t="s">
        <v>331</v>
      </c>
      <c r="W718" s="1" t="s">
        <v>332</v>
      </c>
      <c r="X718" s="3" t="s">
        <v>90</v>
      </c>
      <c r="Y718" s="3" t="s">
        <v>91</v>
      </c>
    </row>
    <row r="719" spans="1:25">
      <c r="A719" s="1" t="s">
        <v>10303</v>
      </c>
      <c r="B719" s="11">
        <v>45945</v>
      </c>
      <c r="C719" s="55" t="s">
        <v>3850</v>
      </c>
      <c r="D719" s="3">
        <v>102070</v>
      </c>
      <c r="E719" s="11">
        <v>45945</v>
      </c>
      <c r="F719" s="11">
        <v>46295</v>
      </c>
      <c r="G719" s="2"/>
      <c r="H719" s="3" t="s">
        <v>73</v>
      </c>
      <c r="I719" s="3" t="s">
        <v>94</v>
      </c>
      <c r="J719" s="3">
        <v>5</v>
      </c>
      <c r="K719" s="4" t="s">
        <v>10304</v>
      </c>
      <c r="L719" s="4" t="s">
        <v>5590</v>
      </c>
      <c r="M719" s="4" t="s">
        <v>10203</v>
      </c>
      <c r="N719" s="4" t="s">
        <v>3690</v>
      </c>
      <c r="O719" s="4" t="s">
        <v>7963</v>
      </c>
      <c r="Q719" s="35" t="s">
        <v>10205</v>
      </c>
      <c r="R719" s="4" t="s">
        <v>10305</v>
      </c>
      <c r="S719" s="4" t="s">
        <v>334</v>
      </c>
      <c r="T719" s="1">
        <v>99669</v>
      </c>
      <c r="U719" s="4" t="s">
        <v>10306</v>
      </c>
      <c r="V719" s="4" t="s">
        <v>331</v>
      </c>
      <c r="W719" s="1">
        <v>99672</v>
      </c>
      <c r="X719" s="3" t="s">
        <v>91</v>
      </c>
      <c r="Y719" s="3" t="s">
        <v>90</v>
      </c>
    </row>
    <row r="720" spans="1:25">
      <c r="A720" s="1" t="s">
        <v>10307</v>
      </c>
      <c r="B720" s="11">
        <v>45945</v>
      </c>
      <c r="C720" s="55" t="s">
        <v>3850</v>
      </c>
      <c r="D720" s="3">
        <v>102071</v>
      </c>
      <c r="E720" s="11">
        <v>45945</v>
      </c>
      <c r="F720" s="11">
        <v>46295</v>
      </c>
      <c r="G720" s="3"/>
      <c r="H720" s="3" t="s">
        <v>73</v>
      </c>
      <c r="I720" s="3" t="s">
        <v>94</v>
      </c>
      <c r="J720" s="3">
        <v>4</v>
      </c>
      <c r="K720" s="4" t="s">
        <v>10304</v>
      </c>
      <c r="L720" s="4" t="s">
        <v>5590</v>
      </c>
      <c r="M720" s="4" t="s">
        <v>10203</v>
      </c>
      <c r="N720" s="4" t="s">
        <v>3690</v>
      </c>
      <c r="O720" s="4" t="s">
        <v>7963</v>
      </c>
      <c r="Q720" s="35" t="s">
        <v>10205</v>
      </c>
      <c r="R720" s="4" t="s">
        <v>10308</v>
      </c>
      <c r="S720" s="4" t="s">
        <v>334</v>
      </c>
      <c r="T720" s="1">
        <v>99669</v>
      </c>
      <c r="U720" s="4" t="s">
        <v>10306</v>
      </c>
      <c r="V720" s="4" t="s">
        <v>331</v>
      </c>
      <c r="W720" s="1">
        <v>99672</v>
      </c>
      <c r="X720" s="3" t="s">
        <v>91</v>
      </c>
      <c r="Y720" s="3" t="s">
        <v>90</v>
      </c>
    </row>
    <row r="721" spans="1:25">
      <c r="A721" s="1" t="s">
        <v>11489</v>
      </c>
      <c r="B721" s="2">
        <v>41480</v>
      </c>
      <c r="C721" s="9" t="s">
        <v>835</v>
      </c>
      <c r="D721" s="3">
        <v>101017</v>
      </c>
      <c r="E721" s="2">
        <v>45505</v>
      </c>
      <c r="F721" s="2">
        <v>46234</v>
      </c>
      <c r="G721" s="3"/>
      <c r="H721" s="3" t="s">
        <v>93</v>
      </c>
      <c r="I721" s="3" t="s">
        <v>74</v>
      </c>
      <c r="J721" s="3">
        <v>4</v>
      </c>
      <c r="K721" s="4" t="s">
        <v>8276</v>
      </c>
      <c r="L721" s="4" t="s">
        <v>1089</v>
      </c>
      <c r="M721" s="4" t="s">
        <v>4732</v>
      </c>
      <c r="P721" s="4" t="s">
        <v>8277</v>
      </c>
      <c r="Q721" s="4" t="s">
        <v>8163</v>
      </c>
      <c r="R721" s="4" t="s">
        <v>8278</v>
      </c>
      <c r="S721" s="4" t="s">
        <v>87</v>
      </c>
      <c r="T721" s="1" t="s">
        <v>191</v>
      </c>
      <c r="U721" s="4" t="s">
        <v>11490</v>
      </c>
      <c r="V721" s="4" t="s">
        <v>87</v>
      </c>
      <c r="W721" s="1" t="s">
        <v>557</v>
      </c>
      <c r="X721" s="3" t="s">
        <v>91</v>
      </c>
      <c r="Y721" s="3" t="s">
        <v>91</v>
      </c>
    </row>
    <row r="722" spans="1:25">
      <c r="A722" s="1" t="s">
        <v>11491</v>
      </c>
      <c r="B722" s="2">
        <v>44404</v>
      </c>
      <c r="C722" s="9" t="s">
        <v>5334</v>
      </c>
      <c r="D722" s="3">
        <v>101459</v>
      </c>
      <c r="E722" s="2">
        <v>45806</v>
      </c>
      <c r="F722" s="2">
        <v>46418</v>
      </c>
      <c r="G722" s="3"/>
      <c r="H722" s="3" t="s">
        <v>93</v>
      </c>
      <c r="I722" s="3" t="s">
        <v>74</v>
      </c>
      <c r="J722" s="3">
        <v>5</v>
      </c>
      <c r="K722" s="4" t="s">
        <v>11492</v>
      </c>
      <c r="L722" s="4" t="s">
        <v>858</v>
      </c>
      <c r="M722" s="4" t="s">
        <v>11493</v>
      </c>
      <c r="N722" s="4" t="s">
        <v>7022</v>
      </c>
      <c r="O722" s="4" t="s">
        <v>11494</v>
      </c>
      <c r="P722" s="4" t="s">
        <v>11495</v>
      </c>
      <c r="Q722" s="4" t="s">
        <v>11496</v>
      </c>
      <c r="R722" s="4" t="s">
        <v>11497</v>
      </c>
      <c r="S722" s="4" t="s">
        <v>87</v>
      </c>
      <c r="T722" s="1" t="s">
        <v>138</v>
      </c>
      <c r="U722" s="4" t="s">
        <v>11498</v>
      </c>
      <c r="V722" s="4" t="s">
        <v>87</v>
      </c>
      <c r="W722" s="1" t="s">
        <v>138</v>
      </c>
      <c r="X722" s="3" t="s">
        <v>90</v>
      </c>
      <c r="Y722" s="3" t="s">
        <v>91</v>
      </c>
    </row>
    <row r="723" spans="1:25">
      <c r="A723" s="1" t="s">
        <v>11499</v>
      </c>
      <c r="B723" s="2">
        <v>45210</v>
      </c>
      <c r="C723" t="s">
        <v>2762</v>
      </c>
      <c r="D723" s="3">
        <v>101574</v>
      </c>
      <c r="E723" s="2">
        <v>45931</v>
      </c>
      <c r="F723" s="2">
        <v>46691</v>
      </c>
      <c r="G723" s="3"/>
      <c r="H723" s="3" t="s">
        <v>93</v>
      </c>
      <c r="I723" s="3" t="s">
        <v>74</v>
      </c>
      <c r="J723" s="3">
        <v>5</v>
      </c>
      <c r="K723" s="4" t="s">
        <v>11500</v>
      </c>
      <c r="L723" s="4" t="s">
        <v>11501</v>
      </c>
      <c r="M723" s="4" t="s">
        <v>11502</v>
      </c>
      <c r="P723" s="4" t="s">
        <v>11503</v>
      </c>
      <c r="Q723" s="4" t="s">
        <v>11504</v>
      </c>
      <c r="R723" s="4" t="s">
        <v>11505</v>
      </c>
      <c r="S723" s="4" t="s">
        <v>104</v>
      </c>
      <c r="T723" s="1" t="s">
        <v>105</v>
      </c>
      <c r="U723" s="4" t="s">
        <v>11506</v>
      </c>
      <c r="V723" s="4" t="s">
        <v>104</v>
      </c>
      <c r="W723" s="1" t="s">
        <v>105</v>
      </c>
      <c r="X723" s="3" t="s">
        <v>91</v>
      </c>
      <c r="Y723" s="3" t="s">
        <v>91</v>
      </c>
    </row>
    <row r="724" spans="1:25">
      <c r="A724" s="1" t="s">
        <v>11507</v>
      </c>
      <c r="B724" s="2">
        <v>43689</v>
      </c>
      <c r="C724" t="s">
        <v>8336</v>
      </c>
      <c r="D724" s="3">
        <v>101344</v>
      </c>
      <c r="E724" s="2">
        <v>45839</v>
      </c>
      <c r="F724" s="2">
        <v>46568</v>
      </c>
      <c r="G724" s="3"/>
      <c r="H724" s="3" t="s">
        <v>93</v>
      </c>
      <c r="I724" s="3" t="s">
        <v>94</v>
      </c>
      <c r="J724" s="3">
        <v>15</v>
      </c>
      <c r="K724" s="4" t="s">
        <v>11508</v>
      </c>
      <c r="L724" s="4" t="s">
        <v>1360</v>
      </c>
      <c r="M724" s="4" t="s">
        <v>11509</v>
      </c>
      <c r="P724" s="4" t="s">
        <v>11510</v>
      </c>
      <c r="Q724" s="9" t="s">
        <v>11511</v>
      </c>
      <c r="R724" s="4" t="s">
        <v>11512</v>
      </c>
      <c r="S724" s="4" t="s">
        <v>1370</v>
      </c>
      <c r="T724" s="1" t="s">
        <v>1371</v>
      </c>
      <c r="U724" s="4" t="s">
        <v>11513</v>
      </c>
      <c r="V724" s="4" t="s">
        <v>1370</v>
      </c>
      <c r="W724" s="1" t="s">
        <v>1371</v>
      </c>
      <c r="X724" s="3" t="s">
        <v>90</v>
      </c>
      <c r="Y724" s="3" t="s">
        <v>91</v>
      </c>
    </row>
    <row r="725" spans="1:25">
      <c r="A725" s="1" t="s">
        <v>11514</v>
      </c>
      <c r="B725" s="2">
        <v>44308</v>
      </c>
      <c r="C725" t="s">
        <v>8128</v>
      </c>
      <c r="D725" s="3">
        <v>101444</v>
      </c>
      <c r="E725" s="2">
        <v>45413</v>
      </c>
      <c r="F725" s="2">
        <v>46142</v>
      </c>
      <c r="G725" s="3"/>
      <c r="H725" s="3" t="s">
        <v>93</v>
      </c>
      <c r="I725" s="3" t="s">
        <v>94</v>
      </c>
      <c r="J725" s="3">
        <v>5</v>
      </c>
      <c r="K725" s="4" t="s">
        <v>11515</v>
      </c>
      <c r="L725" s="4" t="s">
        <v>7400</v>
      </c>
      <c r="M725" s="4" t="s">
        <v>7325</v>
      </c>
      <c r="P725" s="4" t="s">
        <v>11516</v>
      </c>
      <c r="Q725" s="4" t="s">
        <v>11517</v>
      </c>
      <c r="R725" s="4" t="s">
        <v>7333</v>
      </c>
      <c r="S725" s="4" t="s">
        <v>87</v>
      </c>
      <c r="T725" s="1" t="s">
        <v>272</v>
      </c>
      <c r="U725" s="4" t="s">
        <v>11518</v>
      </c>
      <c r="V725" s="4" t="s">
        <v>87</v>
      </c>
      <c r="W725" s="1" t="s">
        <v>272</v>
      </c>
      <c r="X725" s="3" t="s">
        <v>90</v>
      </c>
      <c r="Y725" s="3" t="s">
        <v>91</v>
      </c>
    </row>
    <row r="726" spans="1:25">
      <c r="A726" s="1" t="s">
        <v>11519</v>
      </c>
      <c r="B726" s="2">
        <v>44308</v>
      </c>
      <c r="C726" t="s">
        <v>8128</v>
      </c>
      <c r="D726" s="3">
        <v>101445</v>
      </c>
      <c r="E726" s="2">
        <v>45413</v>
      </c>
      <c r="F726" s="2">
        <v>46142</v>
      </c>
      <c r="G726" s="3"/>
      <c r="H726" s="3" t="s">
        <v>93</v>
      </c>
      <c r="I726" s="3" t="s">
        <v>94</v>
      </c>
      <c r="J726" s="3">
        <v>5</v>
      </c>
      <c r="K726" s="4" t="s">
        <v>11515</v>
      </c>
      <c r="L726" s="4" t="s">
        <v>7400</v>
      </c>
      <c r="M726" s="4" t="s">
        <v>7325</v>
      </c>
      <c r="P726" s="4" t="s">
        <v>11520</v>
      </c>
      <c r="Q726" s="4" t="s">
        <v>11517</v>
      </c>
      <c r="R726" s="4" t="s">
        <v>7332</v>
      </c>
      <c r="S726" s="4" t="s">
        <v>87</v>
      </c>
      <c r="T726" s="1" t="s">
        <v>272</v>
      </c>
      <c r="U726" s="4" t="s">
        <v>11518</v>
      </c>
      <c r="V726" s="4" t="s">
        <v>87</v>
      </c>
      <c r="W726" s="1" t="s">
        <v>272</v>
      </c>
      <c r="X726" s="3" t="s">
        <v>90</v>
      </c>
      <c r="Y726" s="3" t="s">
        <v>91</v>
      </c>
    </row>
    <row r="727" spans="1:25">
      <c r="A727" s="1" t="s">
        <v>11521</v>
      </c>
      <c r="B727" s="2">
        <v>44475</v>
      </c>
      <c r="C727" s="9" t="s">
        <v>8366</v>
      </c>
      <c r="D727" s="3">
        <v>101465</v>
      </c>
      <c r="E727" s="2">
        <v>45735</v>
      </c>
      <c r="F727" s="2">
        <v>46326</v>
      </c>
      <c r="G727" s="3"/>
      <c r="H727" s="3" t="s">
        <v>93</v>
      </c>
      <c r="I727" s="3" t="s">
        <v>74</v>
      </c>
      <c r="J727" s="3">
        <v>5</v>
      </c>
      <c r="K727" s="4" t="s">
        <v>11522</v>
      </c>
      <c r="L727" s="4" t="s">
        <v>2315</v>
      </c>
      <c r="M727" s="4" t="s">
        <v>11523</v>
      </c>
      <c r="N727" s="4" t="s">
        <v>11524</v>
      </c>
      <c r="O727" s="4" t="s">
        <v>11525</v>
      </c>
      <c r="P727" s="4" t="s">
        <v>11526</v>
      </c>
      <c r="Q727" s="9" t="s">
        <v>11527</v>
      </c>
      <c r="R727" s="4" t="s">
        <v>11528</v>
      </c>
      <c r="S727" s="4" t="s">
        <v>87</v>
      </c>
      <c r="T727" s="1" t="s">
        <v>474</v>
      </c>
      <c r="U727" s="4" t="s">
        <v>11529</v>
      </c>
      <c r="V727" s="4" t="s">
        <v>87</v>
      </c>
      <c r="W727" s="1">
        <v>99503</v>
      </c>
      <c r="X727" s="3" t="s">
        <v>90</v>
      </c>
      <c r="Y727" s="3" t="s">
        <v>91</v>
      </c>
    </row>
    <row r="728" spans="1:25">
      <c r="A728" s="1" t="s">
        <v>11530</v>
      </c>
      <c r="B728" s="2">
        <v>45352</v>
      </c>
      <c r="C728" s="9" t="s">
        <v>8366</v>
      </c>
      <c r="D728" s="3">
        <v>101954</v>
      </c>
      <c r="E728" s="2">
        <v>45735</v>
      </c>
      <c r="F728" s="2">
        <v>46446</v>
      </c>
      <c r="G728" s="3"/>
      <c r="H728" s="3" t="s">
        <v>93</v>
      </c>
      <c r="I728" s="3" t="s">
        <v>74</v>
      </c>
      <c r="J728" s="3">
        <v>5</v>
      </c>
      <c r="K728" s="4" t="s">
        <v>11522</v>
      </c>
      <c r="L728" s="4" t="s">
        <v>2315</v>
      </c>
      <c r="M728" s="4" t="s">
        <v>11523</v>
      </c>
      <c r="P728" s="4" t="s">
        <v>11526</v>
      </c>
      <c r="Q728" s="4" t="s">
        <v>11527</v>
      </c>
      <c r="R728" s="4" t="s">
        <v>11531</v>
      </c>
      <c r="S728" s="4" t="s">
        <v>87</v>
      </c>
      <c r="T728" s="1" t="s">
        <v>138</v>
      </c>
      <c r="U728" s="4" t="s">
        <v>11532</v>
      </c>
      <c r="V728" s="4" t="s">
        <v>87</v>
      </c>
      <c r="W728" s="1" t="s">
        <v>212</v>
      </c>
      <c r="X728" s="3" t="s">
        <v>90</v>
      </c>
      <c r="Y728" s="3" t="s">
        <v>91</v>
      </c>
    </row>
    <row r="729" spans="1:25">
      <c r="A729" s="1" t="s">
        <v>11522</v>
      </c>
      <c r="B729" s="2">
        <v>43361</v>
      </c>
      <c r="C729" s="9" t="s">
        <v>8366</v>
      </c>
      <c r="D729" s="3">
        <v>101296</v>
      </c>
      <c r="E729" s="2">
        <v>45901</v>
      </c>
      <c r="F729" s="2">
        <v>46630</v>
      </c>
      <c r="G729" s="3"/>
      <c r="H729" s="3" t="s">
        <v>93</v>
      </c>
      <c r="I729" s="3" t="s">
        <v>74</v>
      </c>
      <c r="J729" s="3">
        <v>5</v>
      </c>
      <c r="K729" s="4" t="s">
        <v>11522</v>
      </c>
      <c r="L729" s="4" t="s">
        <v>2315</v>
      </c>
      <c r="M729" s="4" t="s">
        <v>11523</v>
      </c>
      <c r="N729" s="4" t="s">
        <v>11524</v>
      </c>
      <c r="O729" s="4" t="s">
        <v>11525</v>
      </c>
      <c r="P729" s="4" t="s">
        <v>11533</v>
      </c>
      <c r="Q729" s="27" t="s">
        <v>11527</v>
      </c>
      <c r="R729" s="4" t="s">
        <v>11534</v>
      </c>
      <c r="S729" s="4" t="s">
        <v>87</v>
      </c>
      <c r="T729" s="1" t="s">
        <v>385</v>
      </c>
      <c r="U729" s="4" t="s">
        <v>11535</v>
      </c>
      <c r="V729" s="4" t="s">
        <v>87</v>
      </c>
      <c r="W729" s="1">
        <v>99503</v>
      </c>
      <c r="X729" s="3" t="s">
        <v>90</v>
      </c>
      <c r="Y729" s="3" t="s">
        <v>91</v>
      </c>
    </row>
    <row r="730" spans="1:25">
      <c r="A730" s="1" t="s">
        <v>11536</v>
      </c>
      <c r="B730" s="2">
        <v>37446</v>
      </c>
      <c r="C730" s="9" t="s">
        <v>8366</v>
      </c>
      <c r="D730" s="3">
        <v>227</v>
      </c>
      <c r="E730" s="2">
        <v>45658</v>
      </c>
      <c r="F730" s="2">
        <v>46387</v>
      </c>
      <c r="G730" s="3"/>
      <c r="H730" s="3" t="s">
        <v>93</v>
      </c>
      <c r="I730" s="3" t="s">
        <v>94</v>
      </c>
      <c r="J730" s="3">
        <v>7</v>
      </c>
      <c r="K730" s="4" t="s">
        <v>11537</v>
      </c>
      <c r="L730" s="4" t="s">
        <v>11538</v>
      </c>
      <c r="M730" s="4" t="s">
        <v>7252</v>
      </c>
      <c r="P730" s="4" t="s">
        <v>11539</v>
      </c>
      <c r="Q730" s="4" t="s">
        <v>11540</v>
      </c>
      <c r="R730" s="4" t="s">
        <v>6018</v>
      </c>
      <c r="S730" s="4" t="s">
        <v>104</v>
      </c>
      <c r="T730" s="1" t="s">
        <v>105</v>
      </c>
      <c r="U730" s="4" t="s">
        <v>11541</v>
      </c>
      <c r="V730" s="4" t="s">
        <v>104</v>
      </c>
      <c r="W730" s="1" t="s">
        <v>105</v>
      </c>
      <c r="X730" s="3" t="s">
        <v>91</v>
      </c>
      <c r="Y730" s="3" t="s">
        <v>90</v>
      </c>
    </row>
    <row r="731" spans="1:25">
      <c r="A731" s="1" t="s">
        <v>10826</v>
      </c>
      <c r="B731" s="2">
        <v>42410</v>
      </c>
      <c r="C731" s="9" t="s">
        <v>3850</v>
      </c>
      <c r="D731" s="3">
        <v>101134</v>
      </c>
      <c r="E731" s="2">
        <v>45689</v>
      </c>
      <c r="F731" s="2">
        <v>46418</v>
      </c>
      <c r="G731" s="3"/>
      <c r="H731" s="3" t="s">
        <v>93</v>
      </c>
      <c r="I731" s="3" t="s">
        <v>74</v>
      </c>
      <c r="J731" s="3">
        <v>3</v>
      </c>
      <c r="K731" s="4" t="s">
        <v>10826</v>
      </c>
      <c r="L731" s="4" t="s">
        <v>8691</v>
      </c>
      <c r="M731" s="4" t="s">
        <v>8692</v>
      </c>
      <c r="N731" s="4" t="s">
        <v>10827</v>
      </c>
      <c r="O731" s="4" t="s">
        <v>10945</v>
      </c>
      <c r="P731" s="4" t="s">
        <v>10828</v>
      </c>
      <c r="Q731" s="4" t="s">
        <v>10946</v>
      </c>
      <c r="R731" s="4" t="s">
        <v>10947</v>
      </c>
      <c r="S731" s="4" t="s">
        <v>87</v>
      </c>
      <c r="T731" s="1" t="s">
        <v>385</v>
      </c>
      <c r="U731" s="4" t="s">
        <v>10947</v>
      </c>
      <c r="V731" s="4" t="s">
        <v>87</v>
      </c>
      <c r="W731" s="1" t="s">
        <v>385</v>
      </c>
      <c r="X731" s="3" t="s">
        <v>91</v>
      </c>
      <c r="Y731" s="3" t="s">
        <v>91</v>
      </c>
    </row>
    <row r="732" spans="1:25">
      <c r="A732" s="1" t="s">
        <v>11542</v>
      </c>
      <c r="B732" s="2">
        <v>43187</v>
      </c>
      <c r="C732" s="9" t="s">
        <v>8336</v>
      </c>
      <c r="D732" s="3">
        <v>101270</v>
      </c>
      <c r="E732" s="2">
        <v>45566</v>
      </c>
      <c r="F732" s="2">
        <v>46295</v>
      </c>
      <c r="G732" s="3"/>
      <c r="H732" s="3" t="s">
        <v>93</v>
      </c>
      <c r="I732" s="3" t="s">
        <v>94</v>
      </c>
      <c r="J732" s="3">
        <v>2</v>
      </c>
      <c r="K732" s="4" t="s">
        <v>8501</v>
      </c>
      <c r="L732" s="4" t="s">
        <v>8502</v>
      </c>
      <c r="M732" s="4" t="s">
        <v>8503</v>
      </c>
      <c r="N732" s="4" t="s">
        <v>11543</v>
      </c>
      <c r="O732" s="4" t="s">
        <v>11544</v>
      </c>
      <c r="P732" s="4" t="s">
        <v>11545</v>
      </c>
      <c r="Q732" s="4" t="s">
        <v>11546</v>
      </c>
      <c r="R732" s="4" t="s">
        <v>11547</v>
      </c>
      <c r="S732" s="4" t="s">
        <v>87</v>
      </c>
      <c r="T732" s="1" t="s">
        <v>140</v>
      </c>
      <c r="U732" s="4" t="s">
        <v>11547</v>
      </c>
      <c r="V732" s="4" t="s">
        <v>87</v>
      </c>
      <c r="W732" s="1" t="s">
        <v>140</v>
      </c>
      <c r="X732" s="3" t="s">
        <v>90</v>
      </c>
      <c r="Y732" s="3" t="s">
        <v>91</v>
      </c>
    </row>
    <row r="733" spans="1:25">
      <c r="A733" s="1" t="s">
        <v>11548</v>
      </c>
      <c r="B733" s="2">
        <v>41946</v>
      </c>
      <c r="C733" t="s">
        <v>835</v>
      </c>
      <c r="D733" s="3">
        <v>101084</v>
      </c>
      <c r="E733" s="2">
        <v>45962</v>
      </c>
      <c r="F733" s="2">
        <v>46691</v>
      </c>
      <c r="G733" s="3"/>
      <c r="H733" s="3" t="s">
        <v>93</v>
      </c>
      <c r="I733" s="3" t="s">
        <v>74</v>
      </c>
      <c r="J733" s="3">
        <v>5</v>
      </c>
      <c r="K733" s="4" t="s">
        <v>11549</v>
      </c>
      <c r="L733" s="4" t="s">
        <v>8872</v>
      </c>
      <c r="M733" s="4" t="s">
        <v>8873</v>
      </c>
      <c r="P733" s="4" t="s">
        <v>11551</v>
      </c>
      <c r="Q733" s="4" t="s">
        <v>11552</v>
      </c>
      <c r="R733" s="4" t="s">
        <v>11553</v>
      </c>
      <c r="S733" s="4" t="s">
        <v>87</v>
      </c>
      <c r="T733" s="1" t="s">
        <v>154</v>
      </c>
      <c r="U733" s="4" t="s">
        <v>11554</v>
      </c>
      <c r="V733" s="4" t="s">
        <v>87</v>
      </c>
      <c r="W733" s="1" t="s">
        <v>525</v>
      </c>
      <c r="X733" s="3" t="s">
        <v>91</v>
      </c>
      <c r="Y733" s="3" t="s">
        <v>91</v>
      </c>
    </row>
    <row r="734" spans="1:25">
      <c r="A734" s="1" t="s">
        <v>11549</v>
      </c>
      <c r="B734" s="2">
        <v>38637</v>
      </c>
      <c r="C734" s="9" t="s">
        <v>835</v>
      </c>
      <c r="D734" s="3">
        <v>100466</v>
      </c>
      <c r="E734" s="2">
        <v>45931</v>
      </c>
      <c r="F734" s="2">
        <v>46660</v>
      </c>
      <c r="G734" s="5">
        <v>46112</v>
      </c>
      <c r="H734" s="3" t="s">
        <v>93</v>
      </c>
      <c r="I734" s="3" t="s">
        <v>485</v>
      </c>
      <c r="J734" s="3">
        <v>5</v>
      </c>
      <c r="K734" s="4" t="s">
        <v>11549</v>
      </c>
      <c r="L734" s="4" t="s">
        <v>8872</v>
      </c>
      <c r="M734" s="4" t="s">
        <v>8873</v>
      </c>
      <c r="N734" s="4" t="s">
        <v>8873</v>
      </c>
      <c r="O734" s="4" t="s">
        <v>11550</v>
      </c>
      <c r="P734" s="4" t="s">
        <v>11551</v>
      </c>
      <c r="Q734" s="9" t="s">
        <v>11552</v>
      </c>
      <c r="R734" s="4" t="s">
        <v>11555</v>
      </c>
      <c r="S734" s="4" t="s">
        <v>87</v>
      </c>
      <c r="T734" s="1" t="s">
        <v>474</v>
      </c>
      <c r="U734" s="4" t="s">
        <v>11555</v>
      </c>
      <c r="V734" s="4" t="s">
        <v>87</v>
      </c>
      <c r="W734" s="1" t="s">
        <v>474</v>
      </c>
      <c r="X734" s="3" t="s">
        <v>91</v>
      </c>
      <c r="Y734" s="3" t="s">
        <v>91</v>
      </c>
    </row>
    <row r="735" spans="1:25">
      <c r="A735" s="1" t="s">
        <v>10982</v>
      </c>
      <c r="B735" s="53">
        <v>40919</v>
      </c>
      <c r="C735" s="36" t="s">
        <v>3850</v>
      </c>
      <c r="D735" s="1">
        <v>100939</v>
      </c>
      <c r="E735" s="53">
        <v>45706</v>
      </c>
      <c r="F735" s="53">
        <v>46418</v>
      </c>
      <c r="G735" s="54"/>
      <c r="H735" s="1" t="s">
        <v>93</v>
      </c>
      <c r="I735" s="1" t="s">
        <v>74</v>
      </c>
      <c r="J735" s="1">
        <v>5</v>
      </c>
      <c r="K735" s="1" t="s">
        <v>10983</v>
      </c>
      <c r="L735" s="1" t="s">
        <v>10984</v>
      </c>
      <c r="M735" s="1" t="s">
        <v>10985</v>
      </c>
      <c r="N735" s="1"/>
      <c r="O735" s="1"/>
      <c r="P735" s="1" t="s">
        <v>10986</v>
      </c>
      <c r="Q735" s="9" t="s">
        <v>10987</v>
      </c>
      <c r="R735" s="1" t="s">
        <v>10988</v>
      </c>
      <c r="S735" s="1" t="s">
        <v>87</v>
      </c>
      <c r="T735" s="1" t="s">
        <v>126</v>
      </c>
      <c r="U735" s="1" t="s">
        <v>10989</v>
      </c>
      <c r="V735" s="1" t="s">
        <v>87</v>
      </c>
      <c r="W735" s="1" t="s">
        <v>385</v>
      </c>
      <c r="X735" s="1" t="s">
        <v>90</v>
      </c>
      <c r="Y735" s="1" t="s">
        <v>91</v>
      </c>
    </row>
    <row r="736" spans="1:25">
      <c r="A736" s="1" t="s">
        <v>11562</v>
      </c>
      <c r="B736" s="2">
        <v>35278</v>
      </c>
      <c r="C736" s="9" t="s">
        <v>8231</v>
      </c>
      <c r="D736" s="3">
        <v>44</v>
      </c>
      <c r="E736" s="2">
        <v>45658</v>
      </c>
      <c r="F736" s="2">
        <v>46387</v>
      </c>
      <c r="G736" s="3"/>
      <c r="H736" s="3" t="s">
        <v>93</v>
      </c>
      <c r="I736" s="3" t="s">
        <v>94</v>
      </c>
      <c r="J736" s="3">
        <v>6</v>
      </c>
      <c r="K736" s="4" t="s">
        <v>11562</v>
      </c>
      <c r="L736" s="4" t="s">
        <v>506</v>
      </c>
      <c r="M736" s="4" t="s">
        <v>11563</v>
      </c>
      <c r="Q736" s="9" t="s">
        <v>11564</v>
      </c>
      <c r="R736" s="4" t="s">
        <v>11565</v>
      </c>
      <c r="S736" s="4" t="s">
        <v>11566</v>
      </c>
      <c r="T736" s="1" t="s">
        <v>11567</v>
      </c>
      <c r="U736" s="4" t="s">
        <v>11568</v>
      </c>
      <c r="V736" s="4" t="s">
        <v>11566</v>
      </c>
      <c r="W736" s="1" t="s">
        <v>11567</v>
      </c>
      <c r="X736" s="3" t="s">
        <v>90</v>
      </c>
      <c r="Y736" s="3" t="s">
        <v>91</v>
      </c>
    </row>
    <row r="737" spans="1:25">
      <c r="A737" s="1" t="s">
        <v>11569</v>
      </c>
      <c r="B737" s="2">
        <v>44160</v>
      </c>
      <c r="C737" s="9" t="s">
        <v>8366</v>
      </c>
      <c r="D737" s="3">
        <v>101423</v>
      </c>
      <c r="E737" s="2">
        <v>45383</v>
      </c>
      <c r="F737" s="2">
        <v>46112</v>
      </c>
      <c r="G737" s="3"/>
      <c r="H737" s="3" t="s">
        <v>93</v>
      </c>
      <c r="I737" s="3" t="s">
        <v>94</v>
      </c>
      <c r="J737" s="3">
        <v>5</v>
      </c>
      <c r="K737" s="4" t="s">
        <v>11570</v>
      </c>
      <c r="L737" s="4" t="s">
        <v>11571</v>
      </c>
      <c r="M737" s="4" t="s">
        <v>4079</v>
      </c>
      <c r="P737" s="4" t="s">
        <v>11572</v>
      </c>
      <c r="Q737" s="4" t="s">
        <v>11573</v>
      </c>
      <c r="R737" s="4" t="s">
        <v>7775</v>
      </c>
      <c r="S737" s="4" t="s">
        <v>87</v>
      </c>
      <c r="T737" s="1" t="s">
        <v>88</v>
      </c>
      <c r="U737" s="4" t="s">
        <v>7775</v>
      </c>
      <c r="V737" s="4" t="s">
        <v>87</v>
      </c>
      <c r="W737" s="1" t="s">
        <v>88</v>
      </c>
      <c r="X737" s="3" t="s">
        <v>90</v>
      </c>
      <c r="Y737" s="3" t="s">
        <v>91</v>
      </c>
    </row>
    <row r="738" spans="1:25">
      <c r="A738" s="1" t="s">
        <v>11574</v>
      </c>
      <c r="B738" s="2">
        <v>43831</v>
      </c>
      <c r="C738" s="9" t="s">
        <v>835</v>
      </c>
      <c r="D738" s="3">
        <v>101366</v>
      </c>
      <c r="E738" s="2">
        <v>45658</v>
      </c>
      <c r="F738" s="2">
        <v>46387</v>
      </c>
      <c r="G738" s="3"/>
      <c r="H738" s="3" t="s">
        <v>93</v>
      </c>
      <c r="I738" s="3" t="s">
        <v>94</v>
      </c>
      <c r="J738" s="3">
        <v>5</v>
      </c>
      <c r="K738" s="4" t="s">
        <v>11575</v>
      </c>
      <c r="L738" s="4" t="s">
        <v>6836</v>
      </c>
      <c r="M738" s="4" t="s">
        <v>6186</v>
      </c>
      <c r="P738" s="4" t="s">
        <v>11576</v>
      </c>
      <c r="Q738" s="4" t="s">
        <v>11577</v>
      </c>
      <c r="R738" s="4" t="s">
        <v>3157</v>
      </c>
      <c r="S738" s="4" t="s">
        <v>87</v>
      </c>
      <c r="T738" s="1" t="s">
        <v>474</v>
      </c>
      <c r="U738" s="4" t="s">
        <v>11578</v>
      </c>
      <c r="V738" s="4" t="s">
        <v>87</v>
      </c>
      <c r="W738" s="1" t="s">
        <v>474</v>
      </c>
      <c r="X738" s="3" t="s">
        <v>91</v>
      </c>
      <c r="Y738" s="3" t="s">
        <v>91</v>
      </c>
    </row>
    <row r="739" spans="1:25">
      <c r="A739" s="1" t="s">
        <v>11579</v>
      </c>
      <c r="B739" s="2">
        <v>43665</v>
      </c>
      <c r="C739" s="52" t="s">
        <v>8519</v>
      </c>
      <c r="D739" s="3">
        <v>101339</v>
      </c>
      <c r="E739" s="2">
        <v>45670</v>
      </c>
      <c r="F739" s="2">
        <v>46234</v>
      </c>
      <c r="G739" s="3"/>
      <c r="H739" s="3" t="s">
        <v>93</v>
      </c>
      <c r="I739" s="3" t="s">
        <v>94</v>
      </c>
      <c r="J739" s="3">
        <v>2</v>
      </c>
      <c r="K739" s="4" t="s">
        <v>11580</v>
      </c>
      <c r="L739" s="4" t="s">
        <v>11581</v>
      </c>
      <c r="M739" s="4" t="s">
        <v>11582</v>
      </c>
      <c r="P739" s="4" t="s">
        <v>4566</v>
      </c>
      <c r="Q739" s="4" t="s">
        <v>11583</v>
      </c>
      <c r="R739" s="4" t="s">
        <v>11584</v>
      </c>
      <c r="S739" s="4" t="s">
        <v>87</v>
      </c>
      <c r="T739" s="1">
        <v>99515</v>
      </c>
      <c r="U739" s="4" t="s">
        <v>11584</v>
      </c>
      <c r="V739" s="4" t="s">
        <v>87</v>
      </c>
      <c r="W739" s="1" t="s">
        <v>474</v>
      </c>
      <c r="X739" s="3" t="s">
        <v>91</v>
      </c>
      <c r="Y739" s="3" t="s">
        <v>91</v>
      </c>
    </row>
    <row r="740" spans="1:25">
      <c r="A740" s="1" t="s">
        <v>10990</v>
      </c>
      <c r="B740" s="2">
        <v>42446</v>
      </c>
      <c r="C740" s="9" t="s">
        <v>3850</v>
      </c>
      <c r="D740" s="3">
        <v>101214</v>
      </c>
      <c r="E740" s="2">
        <v>45689</v>
      </c>
      <c r="F740" s="2">
        <v>46418</v>
      </c>
      <c r="G740" s="3"/>
      <c r="H740" s="3" t="s">
        <v>93</v>
      </c>
      <c r="I740" s="3" t="s">
        <v>94</v>
      </c>
      <c r="J740" s="3">
        <v>11</v>
      </c>
      <c r="K740" s="4" t="s">
        <v>10990</v>
      </c>
      <c r="L740" s="4" t="s">
        <v>230</v>
      </c>
      <c r="M740" s="4" t="s">
        <v>4858</v>
      </c>
      <c r="Q740" s="27" t="s">
        <v>10991</v>
      </c>
      <c r="R740" s="4" t="s">
        <v>10992</v>
      </c>
      <c r="S740" s="4" t="s">
        <v>87</v>
      </c>
      <c r="T740" s="1" t="s">
        <v>126</v>
      </c>
      <c r="U740" s="4" t="s">
        <v>10992</v>
      </c>
      <c r="V740" s="4" t="s">
        <v>87</v>
      </c>
      <c r="W740" s="1" t="s">
        <v>126</v>
      </c>
      <c r="X740" s="3" t="s">
        <v>90</v>
      </c>
      <c r="Y740" s="3" t="s">
        <v>91</v>
      </c>
    </row>
    <row r="741" spans="1:25">
      <c r="A741" s="1" t="s">
        <v>11591</v>
      </c>
      <c r="B741" s="2">
        <v>42949</v>
      </c>
      <c r="C741" s="52" t="s">
        <v>8519</v>
      </c>
      <c r="D741" s="3">
        <v>101231</v>
      </c>
      <c r="E741" s="2">
        <v>45597</v>
      </c>
      <c r="F741" s="2">
        <v>46326</v>
      </c>
      <c r="G741" s="3"/>
      <c r="H741" s="3" t="s">
        <v>93</v>
      </c>
      <c r="I741" s="3" t="s">
        <v>94</v>
      </c>
      <c r="J741" s="3">
        <v>2</v>
      </c>
      <c r="K741" s="4" t="s">
        <v>11592</v>
      </c>
      <c r="L741" s="4" t="s">
        <v>9751</v>
      </c>
      <c r="M741" s="4" t="s">
        <v>9752</v>
      </c>
      <c r="P741" s="4" t="s">
        <v>11593</v>
      </c>
      <c r="Q741" s="9" t="s">
        <v>11594</v>
      </c>
      <c r="R741" s="4" t="s">
        <v>11595</v>
      </c>
      <c r="S741" s="4" t="s">
        <v>87</v>
      </c>
      <c r="T741" s="1" t="s">
        <v>126</v>
      </c>
      <c r="U741" s="4" t="s">
        <v>11595</v>
      </c>
      <c r="V741" s="4" t="s">
        <v>87</v>
      </c>
      <c r="W741" s="1" t="s">
        <v>126</v>
      </c>
      <c r="X741" s="3" t="s">
        <v>91</v>
      </c>
      <c r="Y741" s="3" t="s">
        <v>91</v>
      </c>
    </row>
    <row r="742" spans="1:25">
      <c r="A742" s="1" t="s">
        <v>11596</v>
      </c>
      <c r="B742" s="2">
        <v>39478</v>
      </c>
      <c r="C742" t="s">
        <v>6574</v>
      </c>
      <c r="D742" s="3">
        <v>100678</v>
      </c>
      <c r="E742" s="2">
        <v>45444</v>
      </c>
      <c r="F742" s="2">
        <v>46173</v>
      </c>
      <c r="G742" s="3"/>
      <c r="H742" s="3" t="s">
        <v>93</v>
      </c>
      <c r="I742" s="3" t="s">
        <v>94</v>
      </c>
      <c r="J742" s="3">
        <v>5</v>
      </c>
      <c r="K742" s="4" t="s">
        <v>11597</v>
      </c>
      <c r="L742" s="4" t="s">
        <v>4856</v>
      </c>
      <c r="M742" s="4" t="s">
        <v>3446</v>
      </c>
      <c r="N742" s="4" t="s">
        <v>3446</v>
      </c>
      <c r="O742" s="4" t="s">
        <v>11598</v>
      </c>
      <c r="P742" s="4" t="s">
        <v>11599</v>
      </c>
      <c r="Q742" s="4" t="s">
        <v>4861</v>
      </c>
      <c r="R742" s="4" t="s">
        <v>11600</v>
      </c>
      <c r="S742" s="4" t="s">
        <v>87</v>
      </c>
      <c r="T742" s="1" t="s">
        <v>385</v>
      </c>
      <c r="U742" s="4" t="s">
        <v>11601</v>
      </c>
      <c r="V742" s="4" t="s">
        <v>87</v>
      </c>
      <c r="W742" s="1" t="s">
        <v>126</v>
      </c>
      <c r="X742" s="3" t="s">
        <v>91</v>
      </c>
      <c r="Y742" s="3" t="s">
        <v>91</v>
      </c>
    </row>
    <row r="743" spans="1:25">
      <c r="A743" s="1" t="s">
        <v>11602</v>
      </c>
      <c r="B743" s="2">
        <v>40634</v>
      </c>
      <c r="C743" s="9" t="s">
        <v>6574</v>
      </c>
      <c r="D743" s="3">
        <v>100898</v>
      </c>
      <c r="E743" s="2">
        <v>45444</v>
      </c>
      <c r="F743" s="2">
        <v>46173</v>
      </c>
      <c r="G743" s="3"/>
      <c r="H743" s="3" t="s">
        <v>93</v>
      </c>
      <c r="I743" s="3" t="s">
        <v>94</v>
      </c>
      <c r="J743" s="3">
        <v>5</v>
      </c>
      <c r="K743" s="4" t="s">
        <v>11597</v>
      </c>
      <c r="L743" s="4" t="s">
        <v>4856</v>
      </c>
      <c r="M743" s="4" t="s">
        <v>3446</v>
      </c>
      <c r="N743" s="4" t="s">
        <v>3446</v>
      </c>
      <c r="O743" s="4" t="s">
        <v>11598</v>
      </c>
      <c r="P743" s="4" t="s">
        <v>11603</v>
      </c>
      <c r="Q743" s="4" t="s">
        <v>4861</v>
      </c>
      <c r="R743" s="4" t="s">
        <v>11601</v>
      </c>
      <c r="S743" s="4" t="s">
        <v>87</v>
      </c>
      <c r="T743" s="1" t="s">
        <v>126</v>
      </c>
      <c r="U743" s="4" t="s">
        <v>11601</v>
      </c>
      <c r="V743" s="4" t="s">
        <v>87</v>
      </c>
      <c r="W743" s="1" t="s">
        <v>126</v>
      </c>
      <c r="X743" s="3" t="s">
        <v>91</v>
      </c>
      <c r="Y743" s="3" t="s">
        <v>91</v>
      </c>
    </row>
    <row r="744" spans="1:25">
      <c r="A744" s="1" t="s">
        <v>11604</v>
      </c>
      <c r="B744" s="2">
        <v>45078</v>
      </c>
      <c r="C744" s="9" t="s">
        <v>6574</v>
      </c>
      <c r="D744" s="3">
        <v>101530</v>
      </c>
      <c r="E744" s="2">
        <v>45809</v>
      </c>
      <c r="F744" s="2">
        <v>46538</v>
      </c>
      <c r="G744" s="2"/>
      <c r="H744" s="3" t="s">
        <v>93</v>
      </c>
      <c r="I744" s="3" t="s">
        <v>74</v>
      </c>
      <c r="J744" s="3">
        <v>2</v>
      </c>
      <c r="K744" s="4" t="s">
        <v>11604</v>
      </c>
      <c r="L744" s="4" t="s">
        <v>4218</v>
      </c>
      <c r="M744" s="4" t="s">
        <v>11605</v>
      </c>
      <c r="P744" s="4" t="s">
        <v>11606</v>
      </c>
      <c r="Q744" s="9" t="s">
        <v>11607</v>
      </c>
      <c r="R744" s="4" t="s">
        <v>5913</v>
      </c>
      <c r="S744" s="4" t="s">
        <v>87</v>
      </c>
      <c r="T744" s="1" t="s">
        <v>126</v>
      </c>
      <c r="U744" s="4" t="s">
        <v>5913</v>
      </c>
      <c r="V744" s="4" t="s">
        <v>87</v>
      </c>
      <c r="W744" s="1" t="s">
        <v>126</v>
      </c>
      <c r="X744" s="3" t="s">
        <v>91</v>
      </c>
      <c r="Y744" s="3" t="s">
        <v>91</v>
      </c>
    </row>
    <row r="745" spans="1:25">
      <c r="A745" s="1" t="s">
        <v>11608</v>
      </c>
      <c r="B745" s="2">
        <v>43460</v>
      </c>
      <c r="C745" s="9" t="s">
        <v>8336</v>
      </c>
      <c r="D745" s="3">
        <v>101310</v>
      </c>
      <c r="E745" s="2">
        <v>45658</v>
      </c>
      <c r="F745" s="2">
        <v>46387</v>
      </c>
      <c r="G745" s="3"/>
      <c r="H745" s="3" t="s">
        <v>93</v>
      </c>
      <c r="I745" s="3" t="s">
        <v>74</v>
      </c>
      <c r="J745" s="3">
        <v>2</v>
      </c>
      <c r="K745" s="4" t="s">
        <v>11609</v>
      </c>
      <c r="L745" s="4" t="s">
        <v>11610</v>
      </c>
      <c r="M745" s="4" t="s">
        <v>11611</v>
      </c>
      <c r="P745" s="4" t="s">
        <v>11612</v>
      </c>
      <c r="Q745" s="4" t="s">
        <v>11613</v>
      </c>
      <c r="R745" s="4" t="s">
        <v>11614</v>
      </c>
      <c r="S745" s="4" t="s">
        <v>87</v>
      </c>
      <c r="T745" s="1" t="s">
        <v>385</v>
      </c>
      <c r="U745" s="4" t="s">
        <v>11614</v>
      </c>
      <c r="V745" s="4" t="s">
        <v>87</v>
      </c>
      <c r="W745" s="1" t="s">
        <v>385</v>
      </c>
      <c r="X745" s="3" t="s">
        <v>91</v>
      </c>
      <c r="Y745" s="3" t="s">
        <v>91</v>
      </c>
    </row>
    <row r="746" spans="1:25">
      <c r="A746" s="1" t="s">
        <v>11615</v>
      </c>
      <c r="B746" s="2">
        <v>44103</v>
      </c>
      <c r="C746" s="9" t="s">
        <v>8366</v>
      </c>
      <c r="D746" s="3">
        <v>101415</v>
      </c>
      <c r="E746" s="2">
        <v>45931</v>
      </c>
      <c r="F746" s="2">
        <v>46660</v>
      </c>
      <c r="G746" s="3"/>
      <c r="H746" s="3" t="s">
        <v>93</v>
      </c>
      <c r="I746" s="3" t="s">
        <v>74</v>
      </c>
      <c r="J746" s="3">
        <v>5</v>
      </c>
      <c r="K746" s="4" t="s">
        <v>11616</v>
      </c>
      <c r="L746" s="4" t="s">
        <v>2933</v>
      </c>
      <c r="M746" s="4" t="s">
        <v>11617</v>
      </c>
      <c r="Q746" s="4" t="s">
        <v>11618</v>
      </c>
      <c r="R746" s="4" t="s">
        <v>3328</v>
      </c>
      <c r="S746" s="4" t="s">
        <v>87</v>
      </c>
      <c r="T746" s="1" t="s">
        <v>126</v>
      </c>
      <c r="U746" s="4" t="s">
        <v>1437</v>
      </c>
      <c r="V746" s="4" t="s">
        <v>87</v>
      </c>
      <c r="W746" s="1" t="s">
        <v>154</v>
      </c>
      <c r="X746" s="3" t="s">
        <v>91</v>
      </c>
      <c r="Y746" s="3" t="s">
        <v>91</v>
      </c>
    </row>
    <row r="747" spans="1:25">
      <c r="A747" s="1" t="s">
        <v>11619</v>
      </c>
      <c r="B747" s="2">
        <v>45600</v>
      </c>
      <c r="C747" s="83" t="s">
        <v>8519</v>
      </c>
      <c r="D747" s="3">
        <v>101996</v>
      </c>
      <c r="E747" s="2">
        <v>45962</v>
      </c>
      <c r="F747" s="2">
        <v>46691</v>
      </c>
      <c r="G747" s="3"/>
      <c r="H747" s="3" t="s">
        <v>93</v>
      </c>
      <c r="I747" s="3" t="s">
        <v>74</v>
      </c>
      <c r="J747" s="3">
        <v>5</v>
      </c>
      <c r="K747" s="4" t="s">
        <v>11616</v>
      </c>
      <c r="L747" s="4" t="s">
        <v>2933</v>
      </c>
      <c r="M747" s="4" t="s">
        <v>11617</v>
      </c>
      <c r="N747" s="4" t="s">
        <v>11617</v>
      </c>
      <c r="O747" s="4" t="s">
        <v>11244</v>
      </c>
      <c r="P747" s="4" t="s">
        <v>11620</v>
      </c>
      <c r="Q747" s="27" t="s">
        <v>11618</v>
      </c>
      <c r="R747" s="4" t="s">
        <v>11621</v>
      </c>
      <c r="S747" s="4" t="s">
        <v>87</v>
      </c>
      <c r="T747" s="1" t="s">
        <v>140</v>
      </c>
      <c r="U747" s="4" t="s">
        <v>1437</v>
      </c>
      <c r="V747" s="4" t="s">
        <v>87</v>
      </c>
      <c r="W747" s="1" t="s">
        <v>154</v>
      </c>
      <c r="X747" s="3" t="s">
        <v>90</v>
      </c>
      <c r="Y747" s="3" t="s">
        <v>91</v>
      </c>
    </row>
    <row r="748" spans="1:25">
      <c r="A748" s="1" t="s">
        <v>11622</v>
      </c>
      <c r="B748" s="5">
        <v>45261</v>
      </c>
      <c r="C748" s="9" t="s">
        <v>8336</v>
      </c>
      <c r="D748" s="3">
        <v>101580</v>
      </c>
      <c r="E748" s="2">
        <v>45261</v>
      </c>
      <c r="F748" s="2">
        <v>45626</v>
      </c>
      <c r="G748" s="2">
        <v>45991</v>
      </c>
      <c r="H748" s="3" t="s">
        <v>73</v>
      </c>
      <c r="I748" s="3" t="s">
        <v>74</v>
      </c>
      <c r="J748" s="3">
        <v>2</v>
      </c>
      <c r="K748" s="4" t="s">
        <v>11623</v>
      </c>
      <c r="L748" s="4" t="s">
        <v>11624</v>
      </c>
      <c r="M748" s="4" t="s">
        <v>11625</v>
      </c>
      <c r="Q748" s="4" t="s">
        <v>11626</v>
      </c>
      <c r="R748" s="4" t="s">
        <v>11627</v>
      </c>
      <c r="S748" s="4" t="s">
        <v>87</v>
      </c>
      <c r="T748" s="1" t="s">
        <v>212</v>
      </c>
      <c r="U748" s="4" t="s">
        <v>11627</v>
      </c>
      <c r="V748" s="4" t="s">
        <v>87</v>
      </c>
      <c r="W748" s="1" t="s">
        <v>212</v>
      </c>
      <c r="X748" s="3" t="s">
        <v>91</v>
      </c>
      <c r="Y748" s="3" t="s">
        <v>91</v>
      </c>
    </row>
    <row r="749" spans="1:25">
      <c r="A749" s="1" t="s">
        <v>11628</v>
      </c>
      <c r="B749" s="2">
        <v>38558</v>
      </c>
      <c r="C749" s="9" t="s">
        <v>8336</v>
      </c>
      <c r="D749" s="3">
        <v>100</v>
      </c>
      <c r="E749" s="2">
        <v>45870</v>
      </c>
      <c r="F749" s="2">
        <v>46599</v>
      </c>
      <c r="G749" s="3"/>
      <c r="H749" s="3" t="s">
        <v>93</v>
      </c>
      <c r="I749" s="3" t="s">
        <v>485</v>
      </c>
      <c r="J749" s="3">
        <v>12</v>
      </c>
      <c r="K749" s="4" t="s">
        <v>11629</v>
      </c>
      <c r="L749" s="4" t="s">
        <v>11630</v>
      </c>
      <c r="M749" s="4" t="s">
        <v>1727</v>
      </c>
      <c r="P749" s="4" t="s">
        <v>11631</v>
      </c>
      <c r="Q749" s="9" t="s">
        <v>11632</v>
      </c>
      <c r="R749" s="4" t="s">
        <v>11633</v>
      </c>
      <c r="S749" s="4" t="s">
        <v>1544</v>
      </c>
      <c r="T749" s="1" t="s">
        <v>1545</v>
      </c>
      <c r="U749" s="4" t="s">
        <v>11634</v>
      </c>
      <c r="V749" s="4" t="s">
        <v>1544</v>
      </c>
      <c r="W749" s="1" t="s">
        <v>1545</v>
      </c>
      <c r="X749" s="3" t="s">
        <v>91</v>
      </c>
      <c r="Y749" s="3" t="s">
        <v>91</v>
      </c>
    </row>
    <row r="750" spans="1:25">
      <c r="A750" s="1" t="s">
        <v>11635</v>
      </c>
      <c r="B750" s="2">
        <v>42032</v>
      </c>
      <c r="C750" s="52" t="s">
        <v>8519</v>
      </c>
      <c r="D750" s="3">
        <v>101094</v>
      </c>
      <c r="E750" s="2">
        <v>45444</v>
      </c>
      <c r="F750" s="2">
        <v>46173</v>
      </c>
      <c r="G750" s="3"/>
      <c r="H750" s="3" t="s">
        <v>93</v>
      </c>
      <c r="I750" s="3" t="s">
        <v>94</v>
      </c>
      <c r="J750" s="3">
        <v>5</v>
      </c>
      <c r="K750" s="4" t="s">
        <v>11636</v>
      </c>
      <c r="L750" s="4" t="s">
        <v>2196</v>
      </c>
      <c r="M750" s="4" t="s">
        <v>11637</v>
      </c>
      <c r="Q750" s="4" t="s">
        <v>11638</v>
      </c>
      <c r="R750" s="4" t="s">
        <v>450</v>
      </c>
      <c r="S750" s="4" t="s">
        <v>87</v>
      </c>
      <c r="T750" s="1" t="s">
        <v>385</v>
      </c>
      <c r="U750" s="4" t="s">
        <v>450</v>
      </c>
      <c r="V750" s="4" t="s">
        <v>87</v>
      </c>
      <c r="W750" s="1" t="s">
        <v>385</v>
      </c>
      <c r="X750" s="3" t="s">
        <v>90</v>
      </c>
      <c r="Y750" s="3" t="s">
        <v>91</v>
      </c>
    </row>
    <row r="751" spans="1:25">
      <c r="A751" s="1" t="s">
        <v>11639</v>
      </c>
      <c r="B751" s="2">
        <v>38664</v>
      </c>
      <c r="C751" t="s">
        <v>8366</v>
      </c>
      <c r="D751" s="3">
        <v>100477</v>
      </c>
      <c r="E751" s="2">
        <v>45597</v>
      </c>
      <c r="F751" s="2">
        <v>46326</v>
      </c>
      <c r="G751" s="3"/>
      <c r="H751" s="3" t="s">
        <v>93</v>
      </c>
      <c r="I751" s="3" t="s">
        <v>74</v>
      </c>
      <c r="J751" s="3">
        <v>2</v>
      </c>
      <c r="K751" s="4" t="s">
        <v>11640</v>
      </c>
      <c r="L751" s="4" t="s">
        <v>11641</v>
      </c>
      <c r="M751" s="4" t="s">
        <v>7175</v>
      </c>
      <c r="P751" s="4" t="s">
        <v>11642</v>
      </c>
      <c r="Q751" s="4" t="s">
        <v>11643</v>
      </c>
      <c r="R751" s="4" t="s">
        <v>11644</v>
      </c>
      <c r="S751" s="4" t="s">
        <v>87</v>
      </c>
      <c r="T751" s="1" t="s">
        <v>88</v>
      </c>
      <c r="U751" s="4" t="s">
        <v>11644</v>
      </c>
      <c r="V751" s="4" t="s">
        <v>87</v>
      </c>
      <c r="W751" s="1" t="s">
        <v>88</v>
      </c>
      <c r="X751" s="3" t="s">
        <v>91</v>
      </c>
      <c r="Y751" s="3" t="s">
        <v>91</v>
      </c>
    </row>
    <row r="752" spans="1:25">
      <c r="A752" s="1" t="s">
        <v>8295</v>
      </c>
      <c r="B752" s="2">
        <v>44943</v>
      </c>
      <c r="C752" s="9" t="s">
        <v>3850</v>
      </c>
      <c r="D752" s="3">
        <v>101524</v>
      </c>
      <c r="E752" s="2">
        <v>45405</v>
      </c>
      <c r="F752" s="2">
        <v>46022</v>
      </c>
      <c r="G752" s="3"/>
      <c r="H752" s="3" t="s">
        <v>93</v>
      </c>
      <c r="I752" s="3" t="s">
        <v>94</v>
      </c>
      <c r="J752" s="3">
        <v>5</v>
      </c>
      <c r="K752" s="4" t="s">
        <v>8296</v>
      </c>
      <c r="L752" s="4" t="s">
        <v>8297</v>
      </c>
      <c r="M752" s="4" t="s">
        <v>8298</v>
      </c>
      <c r="N752" s="4" t="s">
        <v>488</v>
      </c>
      <c r="O752" s="4" t="s">
        <v>8299</v>
      </c>
      <c r="P752" s="4" t="s">
        <v>8300</v>
      </c>
      <c r="Q752" s="27" t="s">
        <v>8301</v>
      </c>
      <c r="R752" s="4" t="s">
        <v>8302</v>
      </c>
      <c r="S752" s="4" t="s">
        <v>104</v>
      </c>
      <c r="T752" s="1" t="s">
        <v>105</v>
      </c>
      <c r="U752" s="4" t="s">
        <v>8303</v>
      </c>
      <c r="V752" s="4" t="s">
        <v>104</v>
      </c>
      <c r="W752" s="1" t="s">
        <v>105</v>
      </c>
      <c r="X752" s="3" t="s">
        <v>91</v>
      </c>
      <c r="Y752" s="3" t="s">
        <v>91</v>
      </c>
    </row>
    <row r="753" spans="1:25">
      <c r="A753" s="1" t="s">
        <v>11652</v>
      </c>
      <c r="B753" s="2">
        <v>35204</v>
      </c>
      <c r="C753" s="9" t="s">
        <v>2762</v>
      </c>
      <c r="D753" s="3">
        <v>53</v>
      </c>
      <c r="E753" s="2">
        <v>45627</v>
      </c>
      <c r="F753" s="2">
        <v>46356</v>
      </c>
      <c r="G753" s="3"/>
      <c r="H753" s="3" t="s">
        <v>93</v>
      </c>
      <c r="I753" s="3" t="s">
        <v>94</v>
      </c>
      <c r="J753" s="3">
        <v>40</v>
      </c>
      <c r="K753" s="4" t="s">
        <v>11653</v>
      </c>
      <c r="L753" s="4" t="s">
        <v>3668</v>
      </c>
      <c r="M753" s="4" t="s">
        <v>11654</v>
      </c>
      <c r="P753" s="4" t="s">
        <v>11655</v>
      </c>
      <c r="Q753" s="9" t="s">
        <v>11656</v>
      </c>
      <c r="R753" s="4" t="s">
        <v>11657</v>
      </c>
      <c r="S753" s="4" t="s">
        <v>1786</v>
      </c>
      <c r="T753" s="1" t="s">
        <v>1787</v>
      </c>
      <c r="U753" s="4" t="s">
        <v>11658</v>
      </c>
      <c r="V753" s="4" t="s">
        <v>1786</v>
      </c>
      <c r="W753" s="1" t="s">
        <v>1787</v>
      </c>
      <c r="X753" s="3" t="s">
        <v>90</v>
      </c>
      <c r="Y753" s="3" t="s">
        <v>91</v>
      </c>
    </row>
    <row r="754" spans="1:25">
      <c r="A754" s="1" t="s">
        <v>11659</v>
      </c>
      <c r="B754" s="2">
        <v>45007</v>
      </c>
      <c r="C754" s="52" t="s">
        <v>8519</v>
      </c>
      <c r="D754" s="3">
        <v>101546</v>
      </c>
      <c r="E754" s="2">
        <v>45383</v>
      </c>
      <c r="F754" s="2">
        <v>46112</v>
      </c>
      <c r="G754" s="3"/>
      <c r="H754" s="3" t="s">
        <v>93</v>
      </c>
      <c r="I754" s="3" t="s">
        <v>74</v>
      </c>
      <c r="J754" s="3">
        <v>2</v>
      </c>
      <c r="K754" s="4" t="s">
        <v>11660</v>
      </c>
      <c r="L754" s="4" t="s">
        <v>2313</v>
      </c>
      <c r="M754" s="4" t="s">
        <v>8944</v>
      </c>
      <c r="P754" s="4" t="s">
        <v>11661</v>
      </c>
      <c r="Q754" s="4" t="s">
        <v>11662</v>
      </c>
      <c r="R754" s="4" t="s">
        <v>11663</v>
      </c>
      <c r="S754" s="4" t="s">
        <v>87</v>
      </c>
      <c r="T754" s="1" t="s">
        <v>138</v>
      </c>
      <c r="U754" s="4" t="s">
        <v>11663</v>
      </c>
      <c r="V754" s="4" t="s">
        <v>87</v>
      </c>
      <c r="W754" s="1" t="s">
        <v>138</v>
      </c>
      <c r="X754" s="3" t="s">
        <v>91</v>
      </c>
      <c r="Y754" s="3" t="s">
        <v>91</v>
      </c>
    </row>
    <row r="755" spans="1:25">
      <c r="A755" s="1" t="s">
        <v>11664</v>
      </c>
      <c r="B755" s="2">
        <v>43497</v>
      </c>
      <c r="C755" s="9" t="s">
        <v>8366</v>
      </c>
      <c r="D755" s="3">
        <v>101311</v>
      </c>
      <c r="E755" s="2">
        <v>45323</v>
      </c>
      <c r="F755" s="2">
        <v>46053</v>
      </c>
      <c r="G755" s="3"/>
      <c r="H755" s="3" t="s">
        <v>93</v>
      </c>
      <c r="I755" s="3" t="s">
        <v>94</v>
      </c>
      <c r="J755" s="3">
        <v>16</v>
      </c>
      <c r="K755" s="4" t="s">
        <v>11665</v>
      </c>
      <c r="L755" s="4" t="s">
        <v>10264</v>
      </c>
      <c r="M755" s="4" t="s">
        <v>11666</v>
      </c>
      <c r="P755" s="4" t="s">
        <v>11667</v>
      </c>
      <c r="Q755" s="9" t="s">
        <v>11668</v>
      </c>
      <c r="R755" s="4" t="s">
        <v>2705</v>
      </c>
      <c r="S755" s="4" t="s">
        <v>87</v>
      </c>
      <c r="T755" s="1" t="s">
        <v>154</v>
      </c>
      <c r="U755" s="4" t="s">
        <v>2705</v>
      </c>
      <c r="V755" s="4" t="s">
        <v>87</v>
      </c>
      <c r="W755" s="1" t="s">
        <v>154</v>
      </c>
      <c r="X755" s="3" t="s">
        <v>90</v>
      </c>
      <c r="Y755" s="3" t="s">
        <v>91</v>
      </c>
    </row>
    <row r="756" spans="1:25">
      <c r="A756" s="1" t="s">
        <v>11669</v>
      </c>
      <c r="B756" s="2">
        <v>45091</v>
      </c>
      <c r="C756" s="9" t="s">
        <v>2762</v>
      </c>
      <c r="D756" s="3">
        <v>101556</v>
      </c>
      <c r="E756" s="2">
        <v>45839</v>
      </c>
      <c r="F756" s="2">
        <v>46568</v>
      </c>
      <c r="G756" s="2"/>
      <c r="H756" s="3" t="s">
        <v>93</v>
      </c>
      <c r="I756" s="3" t="s">
        <v>74</v>
      </c>
      <c r="J756" s="3">
        <v>2</v>
      </c>
      <c r="K756" s="4" t="s">
        <v>11670</v>
      </c>
      <c r="L756" s="4" t="s">
        <v>3506</v>
      </c>
      <c r="M756" s="4" t="s">
        <v>11671</v>
      </c>
      <c r="P756" s="4" t="s">
        <v>11672</v>
      </c>
      <c r="Q756" s="4" t="s">
        <v>11673</v>
      </c>
      <c r="R756" s="4" t="s">
        <v>11674</v>
      </c>
      <c r="S756" s="4" t="s">
        <v>87</v>
      </c>
      <c r="T756" s="1" t="s">
        <v>126</v>
      </c>
      <c r="U756" s="4" t="s">
        <v>11675</v>
      </c>
      <c r="V756" s="4" t="s">
        <v>87</v>
      </c>
      <c r="W756" s="1" t="s">
        <v>385</v>
      </c>
      <c r="X756" s="3" t="s">
        <v>91</v>
      </c>
      <c r="Y756" s="3" t="s">
        <v>91</v>
      </c>
    </row>
    <row r="757" spans="1:25">
      <c r="A757" s="1" t="s">
        <v>11676</v>
      </c>
      <c r="B757" s="2">
        <v>44981</v>
      </c>
      <c r="C757" s="9" t="s">
        <v>8231</v>
      </c>
      <c r="D757" s="3">
        <v>101536</v>
      </c>
      <c r="E757" s="2">
        <v>45604</v>
      </c>
      <c r="F757" s="2">
        <v>46081</v>
      </c>
      <c r="G757" s="3"/>
      <c r="H757" s="3" t="s">
        <v>93</v>
      </c>
      <c r="I757" s="3" t="s">
        <v>94</v>
      </c>
      <c r="J757" s="3">
        <v>102</v>
      </c>
      <c r="K757" s="4" t="s">
        <v>11677</v>
      </c>
      <c r="L757" s="4" t="s">
        <v>160</v>
      </c>
      <c r="M757" s="4" t="s">
        <v>3548</v>
      </c>
      <c r="P757" s="4" t="s">
        <v>11678</v>
      </c>
      <c r="Q757" s="34" t="s">
        <v>11679</v>
      </c>
      <c r="R757" s="4" t="s">
        <v>11680</v>
      </c>
      <c r="S757" s="4" t="s">
        <v>358</v>
      </c>
      <c r="T757" s="1" t="s">
        <v>359</v>
      </c>
      <c r="U757" s="4" t="s">
        <v>11681</v>
      </c>
      <c r="V757" s="4" t="s">
        <v>11682</v>
      </c>
      <c r="W757" s="1" t="s">
        <v>11683</v>
      </c>
      <c r="X757" s="3" t="s">
        <v>90</v>
      </c>
      <c r="Y757" s="3" t="s">
        <v>91</v>
      </c>
    </row>
    <row r="758" spans="1:25">
      <c r="A758" s="1" t="s">
        <v>11684</v>
      </c>
      <c r="B758" s="2">
        <v>39042</v>
      </c>
      <c r="C758" s="52" t="s">
        <v>8519</v>
      </c>
      <c r="D758" s="3">
        <v>100561</v>
      </c>
      <c r="E758" s="2">
        <v>45566</v>
      </c>
      <c r="F758" s="2">
        <v>46295</v>
      </c>
      <c r="G758" s="3"/>
      <c r="H758" s="3" t="s">
        <v>93</v>
      </c>
      <c r="I758" s="3" t="s">
        <v>94</v>
      </c>
      <c r="J758" s="3">
        <v>6</v>
      </c>
      <c r="K758" s="4" t="s">
        <v>8520</v>
      </c>
      <c r="L758" s="4" t="s">
        <v>8521</v>
      </c>
      <c r="M758" s="4" t="s">
        <v>1121</v>
      </c>
      <c r="P758" s="4" t="s">
        <v>8523</v>
      </c>
      <c r="Q758" s="9" t="s">
        <v>11685</v>
      </c>
      <c r="R758" s="4" t="s">
        <v>11686</v>
      </c>
      <c r="S758" s="4" t="s">
        <v>87</v>
      </c>
      <c r="T758" s="1" t="s">
        <v>126</v>
      </c>
      <c r="U758" s="4" t="s">
        <v>11686</v>
      </c>
      <c r="V758" s="4" t="s">
        <v>87</v>
      </c>
      <c r="W758" s="1" t="s">
        <v>126</v>
      </c>
      <c r="X758" s="3" t="s">
        <v>91</v>
      </c>
      <c r="Y758" s="3" t="s">
        <v>91</v>
      </c>
    </row>
    <row r="759" spans="1:25">
      <c r="A759" s="1" t="s">
        <v>11687</v>
      </c>
      <c r="B759" s="2">
        <v>41000</v>
      </c>
      <c r="C759" s="9" t="s">
        <v>5334</v>
      </c>
      <c r="D759" s="3">
        <v>100954</v>
      </c>
      <c r="E759" s="2">
        <v>45748</v>
      </c>
      <c r="F759" s="2">
        <v>46477</v>
      </c>
      <c r="G759" s="3"/>
      <c r="H759" s="3" t="s">
        <v>93</v>
      </c>
      <c r="I759" s="3" t="s">
        <v>94</v>
      </c>
      <c r="J759" s="3">
        <v>17</v>
      </c>
      <c r="K759" s="4" t="s">
        <v>9806</v>
      </c>
      <c r="L759" s="4" t="s">
        <v>1703</v>
      </c>
      <c r="M759" s="4" t="s">
        <v>9807</v>
      </c>
      <c r="P759" s="4" t="s">
        <v>9809</v>
      </c>
      <c r="Q759" s="4" t="s">
        <v>7728</v>
      </c>
      <c r="R759" s="4" t="s">
        <v>11688</v>
      </c>
      <c r="S759" s="4" t="s">
        <v>104</v>
      </c>
      <c r="T759" s="1" t="s">
        <v>105</v>
      </c>
      <c r="U759" s="4" t="s">
        <v>7729</v>
      </c>
      <c r="V759" s="4" t="s">
        <v>104</v>
      </c>
      <c r="W759" s="1" t="s">
        <v>105</v>
      </c>
      <c r="X759" s="3" t="s">
        <v>90</v>
      </c>
      <c r="Y759" s="3" t="s">
        <v>90</v>
      </c>
    </row>
    <row r="760" spans="1:25">
      <c r="A760" s="1" t="s">
        <v>11689</v>
      </c>
      <c r="B760" s="2">
        <v>43257</v>
      </c>
      <c r="C760" s="9" t="s">
        <v>8128</v>
      </c>
      <c r="D760" s="3">
        <v>101283</v>
      </c>
      <c r="E760" s="2">
        <v>45627</v>
      </c>
      <c r="F760" s="2">
        <v>46356</v>
      </c>
      <c r="G760" s="3"/>
      <c r="H760" s="3" t="s">
        <v>93</v>
      </c>
      <c r="I760" s="3" t="s">
        <v>74</v>
      </c>
      <c r="J760" s="3">
        <v>2</v>
      </c>
      <c r="K760" s="4" t="s">
        <v>11690</v>
      </c>
      <c r="L760" s="4" t="s">
        <v>313</v>
      </c>
      <c r="M760" s="4" t="s">
        <v>10167</v>
      </c>
      <c r="P760" s="4" t="s">
        <v>11691</v>
      </c>
      <c r="Q760" s="4" t="s">
        <v>11693</v>
      </c>
      <c r="R760" s="4" t="s">
        <v>11694</v>
      </c>
      <c r="S760" s="4" t="s">
        <v>87</v>
      </c>
      <c r="T760" s="1" t="s">
        <v>126</v>
      </c>
      <c r="U760" s="4" t="s">
        <v>11695</v>
      </c>
      <c r="V760" s="4" t="s">
        <v>87</v>
      </c>
      <c r="W760" s="1" t="s">
        <v>126</v>
      </c>
      <c r="X760" s="3" t="s">
        <v>91</v>
      </c>
      <c r="Y760" s="3" t="s">
        <v>91</v>
      </c>
    </row>
    <row r="761" spans="1:25">
      <c r="A761" s="1" t="s">
        <v>11696</v>
      </c>
      <c r="B761" s="2">
        <v>44012</v>
      </c>
      <c r="C761" s="9" t="s">
        <v>8128</v>
      </c>
      <c r="D761" s="3">
        <v>101400</v>
      </c>
      <c r="E761" s="2">
        <v>45839</v>
      </c>
      <c r="F761" s="2">
        <v>46568</v>
      </c>
      <c r="G761" s="3"/>
      <c r="H761" s="3" t="s">
        <v>93</v>
      </c>
      <c r="I761" s="3" t="s">
        <v>74</v>
      </c>
      <c r="J761" s="3">
        <v>2</v>
      </c>
      <c r="K761" s="4" t="s">
        <v>11690</v>
      </c>
      <c r="L761" s="4" t="s">
        <v>313</v>
      </c>
      <c r="M761" s="4" t="s">
        <v>10167</v>
      </c>
      <c r="P761" s="4" t="s">
        <v>11692</v>
      </c>
      <c r="Q761" s="4" t="s">
        <v>11693</v>
      </c>
      <c r="R761" s="4" t="s">
        <v>11695</v>
      </c>
      <c r="S761" s="4" t="s">
        <v>87</v>
      </c>
      <c r="T761" s="1" t="s">
        <v>126</v>
      </c>
      <c r="U761" s="4" t="s">
        <v>11695</v>
      </c>
      <c r="V761" s="4" t="s">
        <v>87</v>
      </c>
      <c r="W761" s="1" t="s">
        <v>126</v>
      </c>
      <c r="X761" s="3" t="s">
        <v>91</v>
      </c>
      <c r="Y761" s="3" t="s">
        <v>91</v>
      </c>
    </row>
    <row r="762" spans="1:25">
      <c r="A762" s="1" t="s">
        <v>11697</v>
      </c>
      <c r="B762" s="2">
        <v>44399</v>
      </c>
      <c r="C762" s="9" t="s">
        <v>6574</v>
      </c>
      <c r="D762" s="3">
        <v>101458</v>
      </c>
      <c r="E762" s="2">
        <v>45505</v>
      </c>
      <c r="F762" s="2">
        <v>46234</v>
      </c>
      <c r="G762" s="3"/>
      <c r="H762" s="3" t="s">
        <v>93</v>
      </c>
      <c r="I762" s="3" t="s">
        <v>94</v>
      </c>
      <c r="J762" s="3">
        <v>4</v>
      </c>
      <c r="K762" s="4" t="s">
        <v>11698</v>
      </c>
      <c r="L762" s="4" t="s">
        <v>11699</v>
      </c>
      <c r="M762" s="4" t="s">
        <v>8733</v>
      </c>
      <c r="P762" s="4" t="s">
        <v>8736</v>
      </c>
      <c r="Q762" s="4" t="s">
        <v>11700</v>
      </c>
      <c r="R762" s="4" t="s">
        <v>11701</v>
      </c>
      <c r="S762" s="4" t="s">
        <v>87</v>
      </c>
      <c r="T762" s="1" t="s">
        <v>385</v>
      </c>
      <c r="U762" s="4" t="s">
        <v>11701</v>
      </c>
      <c r="V762" s="4" t="s">
        <v>87</v>
      </c>
      <c r="W762" s="1" t="s">
        <v>385</v>
      </c>
      <c r="X762" s="3" t="s">
        <v>91</v>
      </c>
      <c r="Y762" s="3" t="s">
        <v>91</v>
      </c>
    </row>
    <row r="763" spans="1:25">
      <c r="A763" s="1" t="s">
        <v>7751</v>
      </c>
      <c r="B763" s="2">
        <v>44250</v>
      </c>
      <c r="C763" s="9" t="s">
        <v>835</v>
      </c>
      <c r="D763" s="3">
        <v>101437</v>
      </c>
      <c r="E763" s="2">
        <v>45658</v>
      </c>
      <c r="F763" s="2">
        <v>46387</v>
      </c>
      <c r="G763" s="3"/>
      <c r="H763" s="3" t="s">
        <v>93</v>
      </c>
      <c r="I763" s="3" t="s">
        <v>94</v>
      </c>
      <c r="J763" s="3">
        <v>5</v>
      </c>
      <c r="K763" s="4" t="s">
        <v>7751</v>
      </c>
      <c r="L763" s="4" t="s">
        <v>7752</v>
      </c>
      <c r="M763" s="4" t="s">
        <v>5864</v>
      </c>
      <c r="N763" s="4" t="s">
        <v>5864</v>
      </c>
      <c r="O763" s="4" t="s">
        <v>7754</v>
      </c>
      <c r="P763" s="4" t="s">
        <v>7755</v>
      </c>
      <c r="Q763" s="34" t="s">
        <v>7758</v>
      </c>
      <c r="R763" s="4" t="s">
        <v>594</v>
      </c>
      <c r="S763" s="4" t="s">
        <v>87</v>
      </c>
      <c r="T763" s="1" t="s">
        <v>474</v>
      </c>
      <c r="U763" s="4" t="s">
        <v>594</v>
      </c>
      <c r="V763" s="4" t="s">
        <v>87</v>
      </c>
      <c r="W763" s="1" t="s">
        <v>474</v>
      </c>
      <c r="X763" s="3" t="s">
        <v>90</v>
      </c>
      <c r="Y763" s="3" t="s">
        <v>91</v>
      </c>
    </row>
    <row r="764" spans="1:25">
      <c r="A764" s="1" t="s">
        <v>11702</v>
      </c>
      <c r="B764" s="11">
        <v>45798</v>
      </c>
      <c r="C764" s="9" t="s">
        <v>2762</v>
      </c>
      <c r="D764" s="3">
        <v>102033</v>
      </c>
      <c r="E764" s="11">
        <v>45798</v>
      </c>
      <c r="F764" s="11">
        <v>46173</v>
      </c>
      <c r="G764" s="3"/>
      <c r="H764" s="3" t="s">
        <v>73</v>
      </c>
      <c r="I764" s="3" t="s">
        <v>74</v>
      </c>
      <c r="J764" s="3">
        <v>5</v>
      </c>
      <c r="K764" s="4" t="s">
        <v>11703</v>
      </c>
      <c r="L764" s="4" t="s">
        <v>3668</v>
      </c>
      <c r="M764" s="4" t="s">
        <v>11704</v>
      </c>
      <c r="Q764" s="34" t="s">
        <v>11705</v>
      </c>
      <c r="R764" s="4" t="s">
        <v>11706</v>
      </c>
      <c r="S764" s="4" t="s">
        <v>104</v>
      </c>
      <c r="T764" s="1">
        <v>99645</v>
      </c>
      <c r="U764" s="4" t="s">
        <v>11707</v>
      </c>
      <c r="V764" s="4" t="s">
        <v>87</v>
      </c>
      <c r="W764" s="1">
        <v>99507</v>
      </c>
      <c r="X764" s="3" t="s">
        <v>91</v>
      </c>
      <c r="Y764" s="3" t="s">
        <v>91</v>
      </c>
    </row>
    <row r="765" spans="1:25">
      <c r="A765" s="1" t="s">
        <v>11703</v>
      </c>
      <c r="B765" s="2">
        <v>45352</v>
      </c>
      <c r="C765" s="9" t="s">
        <v>2762</v>
      </c>
      <c r="D765" s="3">
        <v>101593</v>
      </c>
      <c r="E765" s="2">
        <v>45717</v>
      </c>
      <c r="F765" s="2">
        <v>46446</v>
      </c>
      <c r="G765" s="3"/>
      <c r="H765" s="3" t="s">
        <v>93</v>
      </c>
      <c r="I765" s="3" t="s">
        <v>74</v>
      </c>
      <c r="J765" s="3">
        <v>5</v>
      </c>
      <c r="K765" s="4" t="s">
        <v>11703</v>
      </c>
      <c r="L765" s="4" t="s">
        <v>3668</v>
      </c>
      <c r="M765" s="4" t="s">
        <v>11704</v>
      </c>
      <c r="Q765" s="4" t="s">
        <v>11708</v>
      </c>
      <c r="R765" s="4" t="s">
        <v>11709</v>
      </c>
      <c r="S765" s="4" t="s">
        <v>104</v>
      </c>
      <c r="T765" s="1" t="s">
        <v>105</v>
      </c>
      <c r="U765" s="4" t="s">
        <v>11709</v>
      </c>
      <c r="V765" s="4" t="s">
        <v>104</v>
      </c>
      <c r="W765" s="1" t="s">
        <v>105</v>
      </c>
      <c r="X765" s="3" t="s">
        <v>91</v>
      </c>
      <c r="Y765" s="3" t="s">
        <v>91</v>
      </c>
    </row>
    <row r="766" spans="1:25">
      <c r="A766" s="1" t="s">
        <v>11710</v>
      </c>
      <c r="B766" s="2">
        <v>40039</v>
      </c>
      <c r="C766" s="9" t="s">
        <v>6574</v>
      </c>
      <c r="D766" s="3">
        <v>100786</v>
      </c>
      <c r="E766" s="2">
        <v>45717</v>
      </c>
      <c r="F766" s="2">
        <v>46446</v>
      </c>
      <c r="G766" s="3"/>
      <c r="H766" s="3" t="s">
        <v>93</v>
      </c>
      <c r="I766" s="3" t="s">
        <v>94</v>
      </c>
      <c r="J766" s="3">
        <v>5</v>
      </c>
      <c r="K766" s="4" t="s">
        <v>11711</v>
      </c>
      <c r="L766" s="4" t="s">
        <v>11712</v>
      </c>
      <c r="M766" s="4" t="s">
        <v>2384</v>
      </c>
      <c r="P766" s="4" t="s">
        <v>11713</v>
      </c>
      <c r="Q766" s="27" t="s">
        <v>11714</v>
      </c>
      <c r="R766" s="4" t="s">
        <v>11715</v>
      </c>
      <c r="S766" s="4" t="s">
        <v>87</v>
      </c>
      <c r="T766" s="1" t="s">
        <v>272</v>
      </c>
      <c r="U766" s="4" t="s">
        <v>11716</v>
      </c>
      <c r="V766" s="4" t="s">
        <v>87</v>
      </c>
      <c r="W766" s="1" t="s">
        <v>138</v>
      </c>
      <c r="X766" s="3" t="s">
        <v>91</v>
      </c>
      <c r="Y766" s="3" t="s">
        <v>91</v>
      </c>
    </row>
    <row r="767" spans="1:25">
      <c r="A767" s="1" t="s">
        <v>11717</v>
      </c>
      <c r="B767" s="2">
        <v>40451</v>
      </c>
      <c r="C767" t="s">
        <v>6574</v>
      </c>
      <c r="D767" s="3">
        <v>100876</v>
      </c>
      <c r="E767" s="2">
        <v>45597</v>
      </c>
      <c r="F767" s="2">
        <v>46326</v>
      </c>
      <c r="G767" s="3"/>
      <c r="H767" s="3" t="s">
        <v>93</v>
      </c>
      <c r="I767" s="3" t="s">
        <v>94</v>
      </c>
      <c r="J767" s="3">
        <v>5</v>
      </c>
      <c r="K767" s="4" t="s">
        <v>11711</v>
      </c>
      <c r="L767" s="4" t="s">
        <v>11712</v>
      </c>
      <c r="M767" s="4" t="s">
        <v>2384</v>
      </c>
      <c r="P767" s="4" t="s">
        <v>11713</v>
      </c>
      <c r="Q767" s="34" t="s">
        <v>11714</v>
      </c>
      <c r="R767" s="4" t="s">
        <v>5846</v>
      </c>
      <c r="S767" s="4" t="s">
        <v>87</v>
      </c>
      <c r="T767" s="1" t="s">
        <v>154</v>
      </c>
      <c r="U767" s="4" t="s">
        <v>11716</v>
      </c>
      <c r="V767" s="4" t="s">
        <v>87</v>
      </c>
      <c r="W767" s="1" t="s">
        <v>138</v>
      </c>
      <c r="X767" s="3" t="s">
        <v>91</v>
      </c>
      <c r="Y767" s="3" t="s">
        <v>91</v>
      </c>
    </row>
    <row r="768" spans="1:25">
      <c r="A768" s="1" t="s">
        <v>11718</v>
      </c>
      <c r="B768" s="2">
        <v>43174</v>
      </c>
      <c r="C768" t="s">
        <v>2762</v>
      </c>
      <c r="D768" s="3">
        <v>101266</v>
      </c>
      <c r="E768" s="2">
        <v>45717</v>
      </c>
      <c r="F768" s="2">
        <v>46446</v>
      </c>
      <c r="G768" s="5"/>
      <c r="H768" s="3" t="s">
        <v>93</v>
      </c>
      <c r="I768" s="3" t="s">
        <v>74</v>
      </c>
      <c r="J768" s="3">
        <v>4</v>
      </c>
      <c r="K768" s="4" t="s">
        <v>11719</v>
      </c>
      <c r="L768" s="4" t="s">
        <v>11720</v>
      </c>
      <c r="M768" s="4" t="s">
        <v>3228</v>
      </c>
      <c r="N768" s="4" t="s">
        <v>11721</v>
      </c>
      <c r="O768" s="4" t="s">
        <v>10838</v>
      </c>
      <c r="P768" s="4" t="s">
        <v>11722</v>
      </c>
      <c r="Q768" s="4" t="s">
        <v>11723</v>
      </c>
      <c r="R768" s="4" t="s">
        <v>7892</v>
      </c>
      <c r="S768" s="4" t="s">
        <v>87</v>
      </c>
      <c r="T768" s="1" t="s">
        <v>474</v>
      </c>
      <c r="U768" s="4" t="s">
        <v>7892</v>
      </c>
      <c r="V768" s="4" t="s">
        <v>87</v>
      </c>
      <c r="W768" s="1" t="s">
        <v>474</v>
      </c>
      <c r="X768" s="3" t="s">
        <v>91</v>
      </c>
      <c r="Y768" s="3" t="s">
        <v>91</v>
      </c>
    </row>
    <row r="769" spans="1:25">
      <c r="A769" s="1" t="s">
        <v>11724</v>
      </c>
      <c r="B769" s="11">
        <v>45882</v>
      </c>
      <c r="C769" t="s">
        <v>2762</v>
      </c>
      <c r="D769" s="3">
        <v>102060</v>
      </c>
      <c r="E769" s="11">
        <v>45882</v>
      </c>
      <c r="F769" s="11">
        <v>46265</v>
      </c>
      <c r="G769" s="3"/>
      <c r="H769" s="3" t="s">
        <v>73</v>
      </c>
      <c r="I769" s="3" t="s">
        <v>74</v>
      </c>
      <c r="J769" s="3">
        <v>5</v>
      </c>
      <c r="K769" s="4" t="s">
        <v>11724</v>
      </c>
      <c r="L769" s="4" t="s">
        <v>9005</v>
      </c>
      <c r="M769" s="4" t="s">
        <v>9006</v>
      </c>
      <c r="P769" s="4" t="s">
        <v>10908</v>
      </c>
      <c r="Q769" s="35" t="s">
        <v>11725</v>
      </c>
      <c r="R769" s="4" t="s">
        <v>640</v>
      </c>
      <c r="S769" s="4" t="s">
        <v>87</v>
      </c>
      <c r="T769" s="1">
        <v>99504</v>
      </c>
      <c r="U769" s="4" t="s">
        <v>640</v>
      </c>
      <c r="V769" s="4" t="s">
        <v>87</v>
      </c>
      <c r="W769" s="1">
        <v>99504</v>
      </c>
      <c r="X769" s="3" t="s">
        <v>90</v>
      </c>
      <c r="Y769" s="3" t="s">
        <v>91</v>
      </c>
    </row>
    <row r="770" spans="1:25">
      <c r="A770" s="1" t="s">
        <v>11726</v>
      </c>
      <c r="B770" s="2">
        <v>43739</v>
      </c>
      <c r="C770" s="9" t="s">
        <v>2762</v>
      </c>
      <c r="D770" s="3">
        <v>101355</v>
      </c>
      <c r="E770" s="2">
        <v>45566</v>
      </c>
      <c r="F770" s="2">
        <v>46295</v>
      </c>
      <c r="G770" s="3"/>
      <c r="H770" s="3" t="s">
        <v>93</v>
      </c>
      <c r="I770" s="3" t="s">
        <v>74</v>
      </c>
      <c r="J770" s="3">
        <v>5</v>
      </c>
      <c r="K770" s="4" t="s">
        <v>11726</v>
      </c>
      <c r="L770" s="4" t="s">
        <v>9005</v>
      </c>
      <c r="M770" s="4" t="s">
        <v>9006</v>
      </c>
      <c r="N770" s="4" t="s">
        <v>11727</v>
      </c>
      <c r="P770" s="4" t="s">
        <v>10908</v>
      </c>
      <c r="Q770" s="34" t="s">
        <v>11728</v>
      </c>
      <c r="R770" s="4" t="s">
        <v>11729</v>
      </c>
      <c r="S770" s="4" t="s">
        <v>87</v>
      </c>
      <c r="T770" s="1" t="s">
        <v>88</v>
      </c>
      <c r="U770" s="4" t="s">
        <v>11729</v>
      </c>
      <c r="V770" s="4" t="s">
        <v>87</v>
      </c>
      <c r="W770" s="1" t="s">
        <v>88</v>
      </c>
      <c r="X770" s="3" t="s">
        <v>91</v>
      </c>
      <c r="Y770" s="3" t="s">
        <v>91</v>
      </c>
    </row>
    <row r="771" spans="1:25">
      <c r="A771" s="1" t="s">
        <v>11730</v>
      </c>
      <c r="B771" s="2">
        <v>44974</v>
      </c>
      <c r="C771" t="s">
        <v>8366</v>
      </c>
      <c r="D771" s="3">
        <v>101534</v>
      </c>
      <c r="E771" s="2">
        <v>45339</v>
      </c>
      <c r="F771" s="2">
        <v>46053</v>
      </c>
      <c r="G771" s="3"/>
      <c r="H771" s="3" t="s">
        <v>93</v>
      </c>
      <c r="I771" s="3" t="s">
        <v>94</v>
      </c>
      <c r="J771" s="3">
        <v>5</v>
      </c>
      <c r="K771" s="4" t="s">
        <v>11731</v>
      </c>
      <c r="L771" s="4" t="s">
        <v>4324</v>
      </c>
      <c r="M771" s="4" t="s">
        <v>5864</v>
      </c>
      <c r="P771" s="4" t="s">
        <v>11732</v>
      </c>
      <c r="Q771" s="27" t="s">
        <v>11733</v>
      </c>
      <c r="R771" s="4" t="s">
        <v>11734</v>
      </c>
      <c r="S771" s="4" t="s">
        <v>87</v>
      </c>
      <c r="T771" s="1" t="s">
        <v>385</v>
      </c>
      <c r="U771" s="4" t="s">
        <v>11735</v>
      </c>
      <c r="V771" s="4" t="s">
        <v>87</v>
      </c>
      <c r="W771" s="1" t="s">
        <v>385</v>
      </c>
      <c r="X771" s="3" t="s">
        <v>90</v>
      </c>
      <c r="Y771" s="3" t="s">
        <v>91</v>
      </c>
    </row>
    <row r="772" spans="1:25">
      <c r="A772" s="1" t="s">
        <v>11736</v>
      </c>
      <c r="B772" s="2">
        <v>39149</v>
      </c>
      <c r="C772" t="s">
        <v>8366</v>
      </c>
      <c r="D772" s="3">
        <v>100593</v>
      </c>
      <c r="E772" s="2">
        <v>45717</v>
      </c>
      <c r="F772" s="2">
        <v>46446</v>
      </c>
      <c r="G772" s="3"/>
      <c r="H772" s="3" t="s">
        <v>93</v>
      </c>
      <c r="I772" s="3" t="s">
        <v>94</v>
      </c>
      <c r="J772" s="3">
        <v>5</v>
      </c>
      <c r="K772" s="4" t="s">
        <v>11731</v>
      </c>
      <c r="L772" s="4" t="s">
        <v>11737</v>
      </c>
      <c r="M772" s="4" t="s">
        <v>5864</v>
      </c>
      <c r="P772" s="4" t="s">
        <v>11732</v>
      </c>
      <c r="Q772" s="4" t="s">
        <v>11738</v>
      </c>
      <c r="R772" s="4" t="s">
        <v>11739</v>
      </c>
      <c r="S772" s="4" t="s">
        <v>87</v>
      </c>
      <c r="T772" s="1" t="s">
        <v>126</v>
      </c>
      <c r="U772" s="4" t="s">
        <v>11739</v>
      </c>
      <c r="V772" s="4" t="s">
        <v>87</v>
      </c>
      <c r="W772" s="1" t="s">
        <v>126</v>
      </c>
      <c r="X772" s="3" t="s">
        <v>91</v>
      </c>
      <c r="Y772" s="3" t="s">
        <v>91</v>
      </c>
    </row>
    <row r="773" spans="1:25">
      <c r="A773" s="1" t="s">
        <v>11740</v>
      </c>
      <c r="B773" s="2">
        <v>43325</v>
      </c>
      <c r="C773" s="9" t="s">
        <v>8366</v>
      </c>
      <c r="D773" s="3">
        <v>101290</v>
      </c>
      <c r="E773" s="2">
        <v>45449</v>
      </c>
      <c r="F773" s="2">
        <v>45813</v>
      </c>
      <c r="G773" s="5">
        <v>45997</v>
      </c>
      <c r="H773" s="3" t="s">
        <v>73</v>
      </c>
      <c r="I773" s="3" t="s">
        <v>74</v>
      </c>
      <c r="J773" s="3">
        <v>4</v>
      </c>
      <c r="K773" s="4" t="s">
        <v>11741</v>
      </c>
      <c r="L773" s="4" t="s">
        <v>6348</v>
      </c>
      <c r="M773" s="4" t="s">
        <v>6349</v>
      </c>
      <c r="Q773" s="9" t="s">
        <v>11742</v>
      </c>
      <c r="R773" s="4" t="s">
        <v>11743</v>
      </c>
      <c r="S773" s="4" t="s">
        <v>87</v>
      </c>
      <c r="T773" s="1" t="s">
        <v>126</v>
      </c>
      <c r="U773" s="4" t="s">
        <v>11744</v>
      </c>
      <c r="V773" s="4" t="s">
        <v>87</v>
      </c>
      <c r="W773" s="1" t="s">
        <v>126</v>
      </c>
      <c r="X773" s="3" t="s">
        <v>91</v>
      </c>
      <c r="Y773" s="3" t="s">
        <v>91</v>
      </c>
    </row>
    <row r="774" spans="1:25">
      <c r="A774" s="1" t="s">
        <v>8739</v>
      </c>
      <c r="B774" s="2">
        <v>45349</v>
      </c>
      <c r="C774" s="9" t="s">
        <v>3850</v>
      </c>
      <c r="D774" s="3">
        <v>101592</v>
      </c>
      <c r="E774" s="2">
        <v>45717</v>
      </c>
      <c r="F774" s="2">
        <v>46081</v>
      </c>
      <c r="G774" s="3"/>
      <c r="H774" s="3" t="s">
        <v>73</v>
      </c>
      <c r="I774" s="3" t="s">
        <v>74</v>
      </c>
      <c r="J774" s="3">
        <v>2</v>
      </c>
      <c r="K774" s="4" t="s">
        <v>8740</v>
      </c>
      <c r="L774" s="4" t="s">
        <v>1931</v>
      </c>
      <c r="M774" s="4" t="s">
        <v>5065</v>
      </c>
      <c r="Q774" s="4" t="s">
        <v>8742</v>
      </c>
      <c r="R774" s="4" t="s">
        <v>8743</v>
      </c>
      <c r="S774" s="4" t="s">
        <v>87</v>
      </c>
      <c r="T774" s="1" t="s">
        <v>154</v>
      </c>
      <c r="U774" s="4" t="s">
        <v>8743</v>
      </c>
      <c r="V774" s="4" t="s">
        <v>87</v>
      </c>
      <c r="W774" s="1" t="s">
        <v>154</v>
      </c>
      <c r="X774" s="3" t="s">
        <v>91</v>
      </c>
      <c r="Y774" s="3" t="s">
        <v>91</v>
      </c>
    </row>
    <row r="775" spans="1:25">
      <c r="A775" s="1" t="s">
        <v>11751</v>
      </c>
      <c r="B775" s="2">
        <v>44136</v>
      </c>
      <c r="C775" s="9" t="s">
        <v>8366</v>
      </c>
      <c r="D775" s="3">
        <v>101419</v>
      </c>
      <c r="E775" s="2">
        <v>45323</v>
      </c>
      <c r="F775" s="2">
        <v>46053</v>
      </c>
      <c r="G775" s="3"/>
      <c r="H775" s="3" t="s">
        <v>93</v>
      </c>
      <c r="I775" s="3" t="s">
        <v>74</v>
      </c>
      <c r="J775" s="3">
        <v>5</v>
      </c>
      <c r="K775" s="4" t="s">
        <v>11752</v>
      </c>
      <c r="L775" s="4" t="s">
        <v>11753</v>
      </c>
      <c r="M775" s="4" t="s">
        <v>11754</v>
      </c>
      <c r="P775" s="4" t="s">
        <v>11755</v>
      </c>
      <c r="Q775" s="4" t="s">
        <v>11756</v>
      </c>
      <c r="R775" s="4" t="s">
        <v>473</v>
      </c>
      <c r="S775" s="4" t="s">
        <v>87</v>
      </c>
      <c r="T775" s="1" t="s">
        <v>474</v>
      </c>
      <c r="U775" s="4" t="s">
        <v>473</v>
      </c>
      <c r="V775" s="4" t="s">
        <v>87</v>
      </c>
      <c r="W775" s="1" t="s">
        <v>474</v>
      </c>
      <c r="X775" s="3" t="s">
        <v>91</v>
      </c>
      <c r="Y775" s="3" t="s">
        <v>91</v>
      </c>
    </row>
    <row r="776" spans="1:25">
      <c r="A776" s="1" t="s">
        <v>11757</v>
      </c>
      <c r="B776" s="2">
        <v>43483</v>
      </c>
      <c r="C776" s="9" t="s">
        <v>8366</v>
      </c>
      <c r="D776" s="3">
        <v>517649</v>
      </c>
      <c r="E776" s="2">
        <v>45689</v>
      </c>
      <c r="F776" s="2">
        <v>46418</v>
      </c>
      <c r="G776" s="3"/>
      <c r="H776" s="3" t="s">
        <v>93</v>
      </c>
      <c r="I776" s="3" t="s">
        <v>74</v>
      </c>
      <c r="J776" s="3">
        <v>5</v>
      </c>
      <c r="K776" s="4" t="s">
        <v>7830</v>
      </c>
      <c r="L776" s="4" t="s">
        <v>7834</v>
      </c>
      <c r="M776" s="4" t="s">
        <v>7833</v>
      </c>
      <c r="P776" s="4" t="s">
        <v>11758</v>
      </c>
      <c r="Q776" s="4" t="s">
        <v>11759</v>
      </c>
      <c r="R776" s="4" t="s">
        <v>11760</v>
      </c>
      <c r="S776" s="4" t="s">
        <v>87</v>
      </c>
      <c r="T776" s="1" t="s">
        <v>88</v>
      </c>
      <c r="U776" s="4" t="s">
        <v>11760</v>
      </c>
      <c r="V776" s="4" t="s">
        <v>87</v>
      </c>
      <c r="W776" s="1" t="s">
        <v>88</v>
      </c>
      <c r="X776" s="3" t="s">
        <v>90</v>
      </c>
      <c r="Y776" s="3" t="s">
        <v>91</v>
      </c>
    </row>
    <row r="777" spans="1:25">
      <c r="A777" s="1" t="s">
        <v>11761</v>
      </c>
      <c r="B777" s="2">
        <v>41312</v>
      </c>
      <c r="C777" s="9" t="s">
        <v>8128</v>
      </c>
      <c r="D777" s="3">
        <v>101000</v>
      </c>
      <c r="E777" s="2">
        <v>45536</v>
      </c>
      <c r="F777" s="2">
        <v>46265</v>
      </c>
      <c r="G777" s="3"/>
      <c r="H777" s="3" t="s">
        <v>93</v>
      </c>
      <c r="I777" s="3" t="s">
        <v>74</v>
      </c>
      <c r="J777" s="3">
        <v>5</v>
      </c>
      <c r="K777" s="4" t="s">
        <v>11762</v>
      </c>
      <c r="L777" s="4" t="s">
        <v>533</v>
      </c>
      <c r="M777" s="4" t="s">
        <v>11763</v>
      </c>
      <c r="P777" s="4" t="s">
        <v>11764</v>
      </c>
      <c r="Q777" s="27" t="s">
        <v>11765</v>
      </c>
      <c r="R777" s="4" t="s">
        <v>11766</v>
      </c>
      <c r="S777" s="4" t="s">
        <v>238</v>
      </c>
      <c r="T777" s="1" t="s">
        <v>241</v>
      </c>
      <c r="U777" s="4" t="s">
        <v>11766</v>
      </c>
      <c r="V777" s="4" t="s">
        <v>238</v>
      </c>
      <c r="W777" s="1" t="s">
        <v>241</v>
      </c>
      <c r="X777" s="3" t="s">
        <v>91</v>
      </c>
      <c r="Y777" s="3" t="s">
        <v>90</v>
      </c>
    </row>
    <row r="778" spans="1:25">
      <c r="A778" s="1" t="s">
        <v>11767</v>
      </c>
      <c r="B778" s="2">
        <v>45194</v>
      </c>
      <c r="C778" s="9" t="s">
        <v>8128</v>
      </c>
      <c r="D778" s="3">
        <v>101569</v>
      </c>
      <c r="E778" s="2">
        <v>45566</v>
      </c>
      <c r="F778" s="2">
        <v>46295</v>
      </c>
      <c r="G778" s="3"/>
      <c r="H778" s="3" t="s">
        <v>93</v>
      </c>
      <c r="I778" s="3" t="s">
        <v>74</v>
      </c>
      <c r="J778" s="3">
        <v>5</v>
      </c>
      <c r="K778" s="4" t="s">
        <v>11762</v>
      </c>
      <c r="L778" s="4" t="s">
        <v>533</v>
      </c>
      <c r="M778" s="4" t="s">
        <v>11763</v>
      </c>
      <c r="P778" s="4" t="s">
        <v>11764</v>
      </c>
      <c r="Q778" s="4" t="s">
        <v>11765</v>
      </c>
      <c r="R778" s="4" t="s">
        <v>11768</v>
      </c>
      <c r="S778" s="4" t="s">
        <v>238</v>
      </c>
      <c r="T778" s="1" t="s">
        <v>241</v>
      </c>
      <c r="U778" s="4" t="s">
        <v>11769</v>
      </c>
      <c r="V778" s="4" t="s">
        <v>238</v>
      </c>
      <c r="W778" s="1" t="s">
        <v>241</v>
      </c>
      <c r="X778" s="3" t="s">
        <v>91</v>
      </c>
      <c r="Y778" s="3" t="s">
        <v>90</v>
      </c>
    </row>
    <row r="779" spans="1:25">
      <c r="A779" s="1" t="s">
        <v>11770</v>
      </c>
      <c r="B779" s="2">
        <v>45730</v>
      </c>
      <c r="C779" s="52" t="s">
        <v>8519</v>
      </c>
      <c r="D779" s="3">
        <v>102014</v>
      </c>
      <c r="E779" s="2">
        <v>45742</v>
      </c>
      <c r="F779" s="2">
        <v>46112</v>
      </c>
      <c r="G779" s="3"/>
      <c r="H779" s="3" t="s">
        <v>73</v>
      </c>
      <c r="I779" s="3" t="s">
        <v>74</v>
      </c>
      <c r="J779" s="3">
        <v>2</v>
      </c>
      <c r="K779" s="4" t="s">
        <v>11771</v>
      </c>
      <c r="L779" s="4" t="s">
        <v>11772</v>
      </c>
      <c r="M779" s="4" t="s">
        <v>11773</v>
      </c>
      <c r="P779" s="4" t="s">
        <v>11774</v>
      </c>
      <c r="Q779" s="9" t="s">
        <v>11775</v>
      </c>
      <c r="R779" s="4" t="s">
        <v>11776</v>
      </c>
      <c r="S779" s="4" t="s">
        <v>87</v>
      </c>
      <c r="T779" s="1">
        <v>99517</v>
      </c>
      <c r="U779" s="4" t="s">
        <v>11777</v>
      </c>
      <c r="V779" s="4" t="s">
        <v>87</v>
      </c>
      <c r="W779" s="1">
        <v>99516</v>
      </c>
      <c r="X779" s="3" t="s">
        <v>91</v>
      </c>
      <c r="Y779" s="3" t="s">
        <v>91</v>
      </c>
    </row>
    <row r="780" spans="1:25">
      <c r="A780" s="1" t="s">
        <v>11778</v>
      </c>
      <c r="B780" s="2">
        <v>40360</v>
      </c>
      <c r="C780" s="9" t="s">
        <v>3850</v>
      </c>
      <c r="D780" s="3">
        <v>100859</v>
      </c>
      <c r="E780" s="2">
        <v>45962</v>
      </c>
      <c r="F780" s="2">
        <v>46691</v>
      </c>
      <c r="G780" s="3"/>
      <c r="H780" s="3" t="s">
        <v>93</v>
      </c>
      <c r="I780" s="3" t="s">
        <v>74</v>
      </c>
      <c r="J780" s="3">
        <v>3</v>
      </c>
      <c r="K780" s="4" t="s">
        <v>11779</v>
      </c>
      <c r="L780" s="4" t="s">
        <v>1497</v>
      </c>
      <c r="M780" s="4" t="s">
        <v>7921</v>
      </c>
      <c r="N780" s="4" t="s">
        <v>104</v>
      </c>
      <c r="O780" s="4" t="s">
        <v>11780</v>
      </c>
      <c r="P780" s="4" t="s">
        <v>11747</v>
      </c>
      <c r="Q780" s="27" t="s">
        <v>11781</v>
      </c>
      <c r="R780" s="4" t="s">
        <v>11782</v>
      </c>
      <c r="S780" s="4" t="s">
        <v>238</v>
      </c>
      <c r="T780" s="1" t="s">
        <v>241</v>
      </c>
      <c r="U780" s="4" t="s">
        <v>11750</v>
      </c>
      <c r="V780" s="4" t="s">
        <v>238</v>
      </c>
      <c r="W780" s="1" t="s">
        <v>241</v>
      </c>
      <c r="X780" s="3" t="s">
        <v>90</v>
      </c>
      <c r="Y780" s="3" t="s">
        <v>91</v>
      </c>
    </row>
    <row r="781" spans="1:25">
      <c r="A781" s="1" t="s">
        <v>11783</v>
      </c>
      <c r="B781" s="2">
        <v>42963</v>
      </c>
      <c r="C781" s="9" t="s">
        <v>8128</v>
      </c>
      <c r="D781" s="3">
        <v>101233</v>
      </c>
      <c r="E781" s="2">
        <v>45536</v>
      </c>
      <c r="F781" s="2">
        <v>46265</v>
      </c>
      <c r="G781" s="3"/>
      <c r="H781" s="3" t="s">
        <v>93</v>
      </c>
      <c r="I781" s="3" t="s">
        <v>74</v>
      </c>
      <c r="J781" s="3">
        <v>3</v>
      </c>
      <c r="K781" s="4" t="s">
        <v>11783</v>
      </c>
      <c r="L781" s="4" t="s">
        <v>11784</v>
      </c>
      <c r="M781" s="4" t="s">
        <v>11785</v>
      </c>
      <c r="P781" s="4" t="s">
        <v>11786</v>
      </c>
      <c r="Q781" s="4" t="s">
        <v>11787</v>
      </c>
      <c r="R781" s="4" t="s">
        <v>11788</v>
      </c>
      <c r="S781" s="4" t="s">
        <v>238</v>
      </c>
      <c r="T781" s="1" t="s">
        <v>241</v>
      </c>
      <c r="U781" s="4" t="s">
        <v>11788</v>
      </c>
      <c r="V781" s="4" t="s">
        <v>238</v>
      </c>
      <c r="W781" s="1" t="s">
        <v>241</v>
      </c>
      <c r="X781" s="3" t="s">
        <v>91</v>
      </c>
      <c r="Y781" s="3" t="s">
        <v>90</v>
      </c>
    </row>
    <row r="782" spans="1:25">
      <c r="A782" s="74" t="s">
        <v>11789</v>
      </c>
      <c r="B782" s="2">
        <v>44998</v>
      </c>
      <c r="C782" t="s">
        <v>5334</v>
      </c>
      <c r="D782" s="3">
        <v>101544</v>
      </c>
      <c r="E782" s="2">
        <v>45351</v>
      </c>
      <c r="F782" s="2">
        <v>46081</v>
      </c>
      <c r="G782" s="3"/>
      <c r="H782" s="3" t="s">
        <v>93</v>
      </c>
      <c r="I782" s="3" t="s">
        <v>74</v>
      </c>
      <c r="J782" s="3">
        <v>2</v>
      </c>
      <c r="K782" s="4" t="s">
        <v>11790</v>
      </c>
      <c r="L782" s="4" t="s">
        <v>78</v>
      </c>
      <c r="M782" s="4" t="s">
        <v>79</v>
      </c>
      <c r="P782" s="4" t="s">
        <v>11791</v>
      </c>
      <c r="Q782" s="4" t="s">
        <v>8565</v>
      </c>
      <c r="R782" s="4" t="s">
        <v>11792</v>
      </c>
      <c r="S782" s="4" t="s">
        <v>84</v>
      </c>
      <c r="T782" s="1" t="s">
        <v>85</v>
      </c>
      <c r="U782" s="4" t="s">
        <v>11793</v>
      </c>
      <c r="V782" s="4" t="s">
        <v>87</v>
      </c>
      <c r="W782" s="1" t="s">
        <v>790</v>
      </c>
      <c r="X782" s="3" t="s">
        <v>91</v>
      </c>
      <c r="Y782" s="3" t="s">
        <v>91</v>
      </c>
    </row>
    <row r="783" spans="1:25">
      <c r="A783" s="1" t="s">
        <v>11794</v>
      </c>
      <c r="B783" s="2">
        <v>44531</v>
      </c>
      <c r="C783" s="9" t="s">
        <v>2762</v>
      </c>
      <c r="D783" s="3">
        <v>101472</v>
      </c>
      <c r="E783" s="2">
        <v>45627</v>
      </c>
      <c r="F783" s="2">
        <v>46356</v>
      </c>
      <c r="G783" s="3"/>
      <c r="H783" s="3" t="s">
        <v>93</v>
      </c>
      <c r="I783" s="3" t="s">
        <v>74</v>
      </c>
      <c r="J783" s="3">
        <v>2</v>
      </c>
      <c r="K783" s="4" t="s">
        <v>11794</v>
      </c>
      <c r="L783" s="4" t="s">
        <v>5558</v>
      </c>
      <c r="M783" s="4" t="s">
        <v>11795</v>
      </c>
      <c r="P783" s="4" t="s">
        <v>11796</v>
      </c>
      <c r="Q783" s="4" t="s">
        <v>11797</v>
      </c>
      <c r="R783" s="4" t="s">
        <v>11798</v>
      </c>
      <c r="S783" s="4" t="s">
        <v>87</v>
      </c>
      <c r="T783" s="1" t="s">
        <v>385</v>
      </c>
      <c r="U783" s="4" t="s">
        <v>11798</v>
      </c>
      <c r="V783" s="4" t="s">
        <v>87</v>
      </c>
      <c r="W783" s="1" t="s">
        <v>385</v>
      </c>
      <c r="X783" s="3" t="s">
        <v>91</v>
      </c>
      <c r="Y783" s="3" t="s">
        <v>91</v>
      </c>
    </row>
    <row r="784" spans="1:25">
      <c r="A784" s="1" t="s">
        <v>11799</v>
      </c>
      <c r="B784" s="2">
        <v>40563</v>
      </c>
      <c r="C784" s="9" t="s">
        <v>8336</v>
      </c>
      <c r="D784" s="3">
        <v>100887</v>
      </c>
      <c r="E784" s="2">
        <v>45474</v>
      </c>
      <c r="F784" s="2">
        <v>46203</v>
      </c>
      <c r="G784" s="3"/>
      <c r="H784" s="3" t="s">
        <v>93</v>
      </c>
      <c r="I784" s="3" t="s">
        <v>74</v>
      </c>
      <c r="J784" s="3">
        <v>2</v>
      </c>
      <c r="K784" s="4" t="s">
        <v>11800</v>
      </c>
      <c r="L784" s="4" t="s">
        <v>533</v>
      </c>
      <c r="M784" s="4" t="s">
        <v>11801</v>
      </c>
      <c r="P784" s="4" t="s">
        <v>11802</v>
      </c>
      <c r="Q784" s="4" t="s">
        <v>11803</v>
      </c>
      <c r="R784" s="4" t="s">
        <v>11804</v>
      </c>
      <c r="S784" s="4" t="s">
        <v>10320</v>
      </c>
      <c r="T784" s="1" t="s">
        <v>10321</v>
      </c>
      <c r="U784" s="4" t="s">
        <v>11805</v>
      </c>
      <c r="V784" s="4" t="s">
        <v>10320</v>
      </c>
      <c r="W784" s="1" t="s">
        <v>10321</v>
      </c>
      <c r="X784" s="3" t="s">
        <v>91</v>
      </c>
      <c r="Y784" s="3" t="s">
        <v>91</v>
      </c>
    </row>
    <row r="785" spans="1:25">
      <c r="A785" s="1" t="s">
        <v>11806</v>
      </c>
      <c r="B785" s="2">
        <v>38231</v>
      </c>
      <c r="C785" s="9" t="s">
        <v>8128</v>
      </c>
      <c r="D785" s="3">
        <v>100366</v>
      </c>
      <c r="E785" s="2">
        <v>45809</v>
      </c>
      <c r="F785" s="2">
        <v>46356</v>
      </c>
      <c r="G785" s="2"/>
      <c r="H785" s="3" t="s">
        <v>93</v>
      </c>
      <c r="I785" s="3" t="s">
        <v>485</v>
      </c>
      <c r="J785" s="3">
        <v>11</v>
      </c>
      <c r="K785" s="4" t="s">
        <v>11806</v>
      </c>
      <c r="L785" s="4" t="s">
        <v>121</v>
      </c>
      <c r="M785" s="4" t="s">
        <v>11807</v>
      </c>
      <c r="P785" s="4" t="s">
        <v>11808</v>
      </c>
      <c r="Q785" s="4" t="s">
        <v>11809</v>
      </c>
      <c r="R785" s="4" t="s">
        <v>11810</v>
      </c>
      <c r="S785" s="4" t="s">
        <v>238</v>
      </c>
      <c r="T785" s="1" t="s">
        <v>241</v>
      </c>
      <c r="U785" s="4" t="s">
        <v>11810</v>
      </c>
      <c r="V785" s="4" t="s">
        <v>238</v>
      </c>
      <c r="W785" s="1" t="s">
        <v>241</v>
      </c>
      <c r="X785" s="3" t="s">
        <v>91</v>
      </c>
      <c r="Y785" s="3" t="s">
        <v>90</v>
      </c>
    </row>
    <row r="786" spans="1:25">
      <c r="A786" s="1" t="s">
        <v>11811</v>
      </c>
      <c r="B786" s="2">
        <v>34939</v>
      </c>
      <c r="C786" s="9" t="s">
        <v>8366</v>
      </c>
      <c r="D786" s="3">
        <v>100134</v>
      </c>
      <c r="E786" s="2">
        <v>45352</v>
      </c>
      <c r="F786" s="2">
        <v>46081</v>
      </c>
      <c r="G786" s="3"/>
      <c r="H786" s="3" t="s">
        <v>93</v>
      </c>
      <c r="I786" s="3" t="s">
        <v>74</v>
      </c>
      <c r="J786" s="3">
        <v>2</v>
      </c>
      <c r="K786" s="4" t="s">
        <v>11812</v>
      </c>
      <c r="L786" s="4" t="s">
        <v>7971</v>
      </c>
      <c r="M786" s="4" t="s">
        <v>2530</v>
      </c>
      <c r="P786" s="4" t="s">
        <v>11813</v>
      </c>
      <c r="Q786" s="9" t="s">
        <v>11814</v>
      </c>
      <c r="R786" s="4" t="s">
        <v>7973</v>
      </c>
      <c r="S786" s="4" t="s">
        <v>104</v>
      </c>
      <c r="T786" s="1" t="s">
        <v>105</v>
      </c>
      <c r="U786" s="4" t="s">
        <v>11815</v>
      </c>
      <c r="V786" s="4" t="s">
        <v>104</v>
      </c>
      <c r="W786" s="1" t="s">
        <v>105</v>
      </c>
      <c r="X786" s="3" t="s">
        <v>91</v>
      </c>
      <c r="Y786" s="3" t="s">
        <v>91</v>
      </c>
    </row>
    <row r="787" spans="1:25">
      <c r="A787" s="1" t="s">
        <v>11816</v>
      </c>
      <c r="B787" s="2">
        <v>38765</v>
      </c>
      <c r="C787" s="9" t="s">
        <v>2762</v>
      </c>
      <c r="D787" s="3">
        <v>100499</v>
      </c>
      <c r="E787" s="2">
        <v>45627</v>
      </c>
      <c r="F787" s="2">
        <v>46356</v>
      </c>
      <c r="G787" s="3"/>
      <c r="H787" s="3" t="s">
        <v>93</v>
      </c>
      <c r="I787" s="3" t="s">
        <v>74</v>
      </c>
      <c r="J787" s="3">
        <v>4</v>
      </c>
      <c r="K787" s="4" t="s">
        <v>11817</v>
      </c>
      <c r="L787" s="4" t="s">
        <v>11818</v>
      </c>
      <c r="M787" s="4" t="s">
        <v>2820</v>
      </c>
      <c r="P787" s="4" t="s">
        <v>11819</v>
      </c>
      <c r="Q787" s="4" t="s">
        <v>11820</v>
      </c>
      <c r="R787" s="4" t="s">
        <v>11821</v>
      </c>
      <c r="S787" s="4" t="s">
        <v>1786</v>
      </c>
      <c r="T787" s="1" t="s">
        <v>1787</v>
      </c>
      <c r="U787" s="4" t="s">
        <v>11822</v>
      </c>
      <c r="V787" s="4" t="s">
        <v>1786</v>
      </c>
      <c r="W787" s="1" t="s">
        <v>1787</v>
      </c>
      <c r="X787" s="3" t="s">
        <v>91</v>
      </c>
      <c r="Y787" s="3" t="s">
        <v>90</v>
      </c>
    </row>
    <row r="788" spans="1:25">
      <c r="A788" s="1" t="s">
        <v>11823</v>
      </c>
      <c r="B788" s="2">
        <v>43012</v>
      </c>
      <c r="C788" s="9" t="s">
        <v>5334</v>
      </c>
      <c r="D788" s="3">
        <v>101241</v>
      </c>
      <c r="E788" s="2">
        <v>45566</v>
      </c>
      <c r="F788" s="2">
        <v>46295</v>
      </c>
      <c r="G788" s="3"/>
      <c r="H788" s="3" t="s">
        <v>93</v>
      </c>
      <c r="I788" s="3" t="s">
        <v>74</v>
      </c>
      <c r="J788" s="3">
        <v>2</v>
      </c>
      <c r="K788" s="4" t="s">
        <v>11824</v>
      </c>
      <c r="L788" s="4" t="s">
        <v>11825</v>
      </c>
      <c r="M788" s="4" t="s">
        <v>11826</v>
      </c>
      <c r="Q788" s="4" t="s">
        <v>11827</v>
      </c>
      <c r="R788" s="4" t="s">
        <v>11828</v>
      </c>
      <c r="S788" s="4" t="s">
        <v>104</v>
      </c>
      <c r="T788" s="1" t="s">
        <v>105</v>
      </c>
      <c r="U788" s="4" t="s">
        <v>11829</v>
      </c>
      <c r="V788" s="4" t="s">
        <v>104</v>
      </c>
      <c r="W788" s="1" t="s">
        <v>105</v>
      </c>
      <c r="X788" s="3" t="s">
        <v>91</v>
      </c>
      <c r="Y788" s="3" t="s">
        <v>91</v>
      </c>
    </row>
    <row r="789" spans="1:25">
      <c r="A789" s="1" t="s">
        <v>11830</v>
      </c>
      <c r="B789" s="2">
        <v>45700</v>
      </c>
      <c r="C789" s="9" t="s">
        <v>2762</v>
      </c>
      <c r="D789" s="3">
        <v>102002</v>
      </c>
      <c r="E789" s="2">
        <v>45700</v>
      </c>
      <c r="F789" s="2">
        <v>46081</v>
      </c>
      <c r="G789" s="3"/>
      <c r="H789" s="3" t="s">
        <v>73</v>
      </c>
      <c r="I789" s="3" t="s">
        <v>94</v>
      </c>
      <c r="J789" s="3">
        <v>2</v>
      </c>
      <c r="K789" s="4" t="s">
        <v>11831</v>
      </c>
      <c r="L789" s="4" t="s">
        <v>1360</v>
      </c>
      <c r="M789" s="4" t="s">
        <v>11832</v>
      </c>
      <c r="Q789" s="9" t="s">
        <v>11833</v>
      </c>
      <c r="R789" s="4" t="s">
        <v>11834</v>
      </c>
      <c r="S789" s="4" t="s">
        <v>87</v>
      </c>
      <c r="T789" s="1">
        <v>99504</v>
      </c>
      <c r="U789" s="4" t="s">
        <v>11834</v>
      </c>
      <c r="V789" s="4" t="s">
        <v>87</v>
      </c>
      <c r="W789" s="1">
        <v>99504</v>
      </c>
      <c r="X789" s="3" t="s">
        <v>91</v>
      </c>
      <c r="Y789" s="3" t="s">
        <v>91</v>
      </c>
    </row>
    <row r="790" spans="1:25">
      <c r="A790" s="1" t="s">
        <v>11835</v>
      </c>
      <c r="B790" s="2">
        <v>42594</v>
      </c>
      <c r="C790" s="9" t="s">
        <v>6574</v>
      </c>
      <c r="D790" s="3">
        <v>101216</v>
      </c>
      <c r="E790" s="2">
        <v>45870</v>
      </c>
      <c r="F790" s="2">
        <v>46599</v>
      </c>
      <c r="G790" s="3"/>
      <c r="H790" s="3" t="s">
        <v>93</v>
      </c>
      <c r="I790" s="3" t="s">
        <v>74</v>
      </c>
      <c r="J790" s="3">
        <v>3</v>
      </c>
      <c r="K790" s="4" t="s">
        <v>11836</v>
      </c>
      <c r="L790" s="4" t="s">
        <v>2035</v>
      </c>
      <c r="M790" s="4" t="s">
        <v>2516</v>
      </c>
      <c r="P790" s="4" t="s">
        <v>11837</v>
      </c>
      <c r="Q790" s="9" t="s">
        <v>11838</v>
      </c>
      <c r="R790" s="4" t="s">
        <v>11839</v>
      </c>
      <c r="S790" s="4" t="s">
        <v>104</v>
      </c>
      <c r="T790" s="1" t="s">
        <v>105</v>
      </c>
      <c r="U790" s="4" t="s">
        <v>11840</v>
      </c>
      <c r="V790" s="4" t="s">
        <v>104</v>
      </c>
      <c r="W790" s="1" t="s">
        <v>105</v>
      </c>
      <c r="X790" s="3" t="s">
        <v>91</v>
      </c>
      <c r="Y790" s="3" t="s">
        <v>91</v>
      </c>
    </row>
    <row r="791" spans="1:25">
      <c r="A791" s="1" t="s">
        <v>11841</v>
      </c>
      <c r="B791" s="2">
        <v>43543</v>
      </c>
      <c r="C791" s="9" t="s">
        <v>6574</v>
      </c>
      <c r="D791" s="3">
        <v>101321</v>
      </c>
      <c r="E791" s="2">
        <v>45352</v>
      </c>
      <c r="F791" s="2">
        <v>46081</v>
      </c>
      <c r="G791" s="3"/>
      <c r="H791" s="3" t="s">
        <v>93</v>
      </c>
      <c r="I791" s="3" t="s">
        <v>74</v>
      </c>
      <c r="J791" s="3">
        <v>3</v>
      </c>
      <c r="K791" s="4" t="s">
        <v>11842</v>
      </c>
      <c r="L791" s="4" t="s">
        <v>2035</v>
      </c>
      <c r="M791" s="4" t="s">
        <v>2516</v>
      </c>
      <c r="P791" s="4" t="s">
        <v>11837</v>
      </c>
      <c r="Q791" s="9" t="s">
        <v>11838</v>
      </c>
      <c r="R791" s="4" t="s">
        <v>11839</v>
      </c>
      <c r="S791" s="4" t="s">
        <v>104</v>
      </c>
      <c r="T791" s="1" t="s">
        <v>105</v>
      </c>
      <c r="U791" s="4" t="s">
        <v>11840</v>
      </c>
      <c r="V791" s="4" t="s">
        <v>104</v>
      </c>
      <c r="W791" s="1" t="s">
        <v>105</v>
      </c>
      <c r="X791" s="3" t="s">
        <v>91</v>
      </c>
      <c r="Y791" s="3" t="s">
        <v>91</v>
      </c>
    </row>
    <row r="792" spans="1:25">
      <c r="A792" s="1" t="s">
        <v>11843</v>
      </c>
      <c r="B792" s="2">
        <v>36802</v>
      </c>
      <c r="C792" t="s">
        <v>8336</v>
      </c>
      <c r="D792" s="3">
        <v>100183</v>
      </c>
      <c r="E792" s="2">
        <v>45627</v>
      </c>
      <c r="F792" s="2">
        <v>46356</v>
      </c>
      <c r="G792" s="3"/>
      <c r="H792" s="3" t="s">
        <v>93</v>
      </c>
      <c r="I792" s="3" t="s">
        <v>74</v>
      </c>
      <c r="J792" s="3">
        <v>2</v>
      </c>
      <c r="K792" s="4" t="s">
        <v>11844</v>
      </c>
      <c r="L792" s="4" t="s">
        <v>6706</v>
      </c>
      <c r="M792" s="4" t="s">
        <v>11845</v>
      </c>
      <c r="P792" s="4" t="s">
        <v>11846</v>
      </c>
      <c r="Q792" s="4" t="s">
        <v>11847</v>
      </c>
      <c r="R792" s="4" t="s">
        <v>11848</v>
      </c>
      <c r="S792" s="4" t="s">
        <v>238</v>
      </c>
      <c r="T792" s="1" t="s">
        <v>241</v>
      </c>
      <c r="U792" s="4" t="s">
        <v>11849</v>
      </c>
      <c r="V792" s="4" t="s">
        <v>238</v>
      </c>
      <c r="W792" s="1" t="s">
        <v>652</v>
      </c>
      <c r="X792" s="3" t="s">
        <v>91</v>
      </c>
      <c r="Y792" s="3" t="s">
        <v>90</v>
      </c>
    </row>
    <row r="793" spans="1:25">
      <c r="A793" s="1" t="s">
        <v>11850</v>
      </c>
      <c r="B793" s="2">
        <v>45108</v>
      </c>
      <c r="C793" s="9" t="s">
        <v>8336</v>
      </c>
      <c r="D793" s="3">
        <v>101570</v>
      </c>
      <c r="E793" s="2">
        <v>45839</v>
      </c>
      <c r="F793" s="2">
        <v>46568</v>
      </c>
      <c r="G793" s="2"/>
      <c r="H793" s="3" t="s">
        <v>93</v>
      </c>
      <c r="I793" s="3" t="s">
        <v>74</v>
      </c>
      <c r="J793" s="3">
        <v>2</v>
      </c>
      <c r="K793" s="4" t="s">
        <v>11851</v>
      </c>
      <c r="L793" s="4" t="s">
        <v>1831</v>
      </c>
      <c r="M793" s="4" t="s">
        <v>1830</v>
      </c>
      <c r="P793" s="4" t="s">
        <v>11852</v>
      </c>
      <c r="Q793" s="4" t="s">
        <v>11853</v>
      </c>
      <c r="R793" s="4" t="s">
        <v>11854</v>
      </c>
      <c r="S793" s="4" t="s">
        <v>1544</v>
      </c>
      <c r="T793" s="1" t="s">
        <v>1545</v>
      </c>
      <c r="U793" s="4" t="s">
        <v>11854</v>
      </c>
      <c r="V793" s="4" t="s">
        <v>1544</v>
      </c>
      <c r="W793" s="1" t="s">
        <v>1545</v>
      </c>
      <c r="X793" s="3" t="s">
        <v>91</v>
      </c>
      <c r="Y793" s="3" t="s">
        <v>91</v>
      </c>
    </row>
    <row r="794" spans="1:25">
      <c r="A794" s="1" t="s">
        <v>11855</v>
      </c>
      <c r="B794" s="2">
        <v>34932</v>
      </c>
      <c r="C794" s="9" t="s">
        <v>5334</v>
      </c>
      <c r="D794" s="3">
        <v>231002</v>
      </c>
      <c r="E794" s="2">
        <v>45292</v>
      </c>
      <c r="F794" s="2">
        <v>46022</v>
      </c>
      <c r="G794" s="3"/>
      <c r="H794" s="3" t="s">
        <v>93</v>
      </c>
      <c r="I794" s="3" t="s">
        <v>74</v>
      </c>
      <c r="J794" s="3">
        <v>10</v>
      </c>
      <c r="K794" s="4" t="s">
        <v>5464</v>
      </c>
      <c r="L794" s="4" t="s">
        <v>6387</v>
      </c>
      <c r="M794" s="4" t="s">
        <v>11856</v>
      </c>
      <c r="P794" s="4" t="s">
        <v>11857</v>
      </c>
      <c r="Q794" s="4" t="s">
        <v>11858</v>
      </c>
      <c r="R794" s="4" t="s">
        <v>11859</v>
      </c>
      <c r="S794" s="4" t="s">
        <v>5124</v>
      </c>
      <c r="T794" s="1" t="s">
        <v>5125</v>
      </c>
      <c r="U794" s="4" t="s">
        <v>11860</v>
      </c>
      <c r="V794" s="4" t="s">
        <v>5124</v>
      </c>
      <c r="W794" s="1" t="s">
        <v>5125</v>
      </c>
      <c r="X794" s="3" t="s">
        <v>90</v>
      </c>
      <c r="Y794" s="3" t="s">
        <v>90</v>
      </c>
    </row>
    <row r="795" spans="1:25">
      <c r="A795" s="1" t="s">
        <v>11861</v>
      </c>
      <c r="B795" s="2">
        <v>34881</v>
      </c>
      <c r="C795" s="9" t="s">
        <v>5334</v>
      </c>
      <c r="D795" s="3">
        <v>360146</v>
      </c>
      <c r="E795" s="2">
        <v>45292</v>
      </c>
      <c r="F795" s="2">
        <v>46022</v>
      </c>
      <c r="G795" s="3"/>
      <c r="H795" s="3" t="s">
        <v>93</v>
      </c>
      <c r="I795" s="3" t="s">
        <v>74</v>
      </c>
      <c r="J795" s="3">
        <v>5</v>
      </c>
      <c r="K795" s="4" t="s">
        <v>5464</v>
      </c>
      <c r="L795" s="4" t="s">
        <v>8338</v>
      </c>
      <c r="M795" s="4" t="s">
        <v>11862</v>
      </c>
      <c r="P795" s="4" t="s">
        <v>11863</v>
      </c>
      <c r="Q795" s="27" t="s">
        <v>11858</v>
      </c>
      <c r="R795" s="4" t="s">
        <v>11864</v>
      </c>
      <c r="S795" s="4" t="s">
        <v>5124</v>
      </c>
      <c r="T795" s="1" t="s">
        <v>5125</v>
      </c>
      <c r="U795" s="4" t="s">
        <v>11860</v>
      </c>
      <c r="V795" s="4" t="s">
        <v>5124</v>
      </c>
      <c r="W795" s="1" t="s">
        <v>5125</v>
      </c>
      <c r="X795" s="3" t="s">
        <v>91</v>
      </c>
      <c r="Y795" s="3" t="s">
        <v>91</v>
      </c>
    </row>
    <row r="796" spans="1:25">
      <c r="A796" s="1" t="s">
        <v>11865</v>
      </c>
      <c r="B796" s="2">
        <v>41292</v>
      </c>
      <c r="C796" s="9" t="s">
        <v>8366</v>
      </c>
      <c r="D796" s="3">
        <v>100998</v>
      </c>
      <c r="E796" s="2">
        <v>45560</v>
      </c>
      <c r="F796" s="2">
        <v>46234</v>
      </c>
      <c r="G796" s="3"/>
      <c r="H796" s="3" t="s">
        <v>93</v>
      </c>
      <c r="I796" s="3" t="s">
        <v>94</v>
      </c>
      <c r="J796" s="3">
        <v>5</v>
      </c>
      <c r="K796" s="4" t="s">
        <v>11866</v>
      </c>
      <c r="L796" s="4" t="s">
        <v>1151</v>
      </c>
      <c r="M796" s="4" t="s">
        <v>1152</v>
      </c>
      <c r="P796" s="4" t="s">
        <v>11867</v>
      </c>
      <c r="Q796" s="4" t="s">
        <v>11868</v>
      </c>
      <c r="R796" s="4" t="s">
        <v>11869</v>
      </c>
      <c r="S796" s="4" t="s">
        <v>87</v>
      </c>
      <c r="T796" s="1" t="s">
        <v>126</v>
      </c>
      <c r="U796" s="4" t="s">
        <v>11869</v>
      </c>
      <c r="V796" s="4" t="s">
        <v>87</v>
      </c>
      <c r="W796" s="1" t="s">
        <v>126</v>
      </c>
      <c r="X796" s="3" t="s">
        <v>91</v>
      </c>
      <c r="Y796" s="3" t="s">
        <v>91</v>
      </c>
    </row>
    <row r="797" spans="1:25">
      <c r="A797" s="87" t="s">
        <v>11870</v>
      </c>
      <c r="B797" s="91">
        <v>40676</v>
      </c>
      <c r="C797" s="21" t="s">
        <v>8231</v>
      </c>
      <c r="D797" s="88">
        <v>100907</v>
      </c>
      <c r="E797" s="91">
        <v>45686</v>
      </c>
      <c r="F797" s="91">
        <v>46387</v>
      </c>
      <c r="G797" s="91"/>
      <c r="H797" s="88" t="s">
        <v>93</v>
      </c>
      <c r="I797" s="88" t="s">
        <v>94</v>
      </c>
      <c r="J797" s="88">
        <v>11</v>
      </c>
      <c r="K797" s="89" t="s">
        <v>11871</v>
      </c>
      <c r="L797" s="89" t="s">
        <v>5541</v>
      </c>
      <c r="M797" s="89" t="s">
        <v>11872</v>
      </c>
      <c r="N797" s="89"/>
      <c r="O797" s="89"/>
      <c r="P797" s="89" t="s">
        <v>11873</v>
      </c>
      <c r="Q797" s="89" t="s">
        <v>11874</v>
      </c>
      <c r="R797" s="89" t="s">
        <v>11875</v>
      </c>
      <c r="S797" s="89" t="s">
        <v>11876</v>
      </c>
      <c r="T797" s="90" t="s">
        <v>11877</v>
      </c>
      <c r="U797" s="89" t="s">
        <v>11878</v>
      </c>
      <c r="V797" s="89" t="s">
        <v>11876</v>
      </c>
      <c r="W797" s="90" t="s">
        <v>11877</v>
      </c>
      <c r="X797" s="88" t="s">
        <v>90</v>
      </c>
      <c r="Y797" s="88" t="s">
        <v>91</v>
      </c>
    </row>
    <row r="798" spans="1:25">
      <c r="A798" s="87" t="s">
        <v>11879</v>
      </c>
      <c r="B798" s="106">
        <v>45775</v>
      </c>
      <c r="C798" s="21" t="s">
        <v>5334</v>
      </c>
      <c r="D798" s="86">
        <v>102059</v>
      </c>
      <c r="E798" s="106">
        <v>45775</v>
      </c>
      <c r="F798" s="106">
        <v>46112</v>
      </c>
      <c r="G798" s="88"/>
      <c r="H798" s="88" t="s">
        <v>73</v>
      </c>
      <c r="I798" s="88" t="s">
        <v>94</v>
      </c>
      <c r="J798" s="88">
        <v>2</v>
      </c>
      <c r="K798" s="89" t="s">
        <v>11880</v>
      </c>
      <c r="L798" s="89" t="s">
        <v>11881</v>
      </c>
      <c r="M798" s="89" t="s">
        <v>11882</v>
      </c>
      <c r="N798" s="89"/>
      <c r="O798" s="89"/>
      <c r="P798" s="89"/>
      <c r="Q798" s="107" t="s">
        <v>11883</v>
      </c>
      <c r="R798" s="89" t="s">
        <v>11884</v>
      </c>
      <c r="S798" s="89" t="s">
        <v>87</v>
      </c>
      <c r="T798" s="90">
        <v>99507</v>
      </c>
      <c r="U798" s="89" t="s">
        <v>11884</v>
      </c>
      <c r="V798" s="89" t="s">
        <v>87</v>
      </c>
      <c r="W798" s="90">
        <v>99507</v>
      </c>
      <c r="X798" s="88" t="s">
        <v>91</v>
      </c>
      <c r="Y798" s="88" t="s">
        <v>91</v>
      </c>
    </row>
    <row r="799" spans="1:25">
      <c r="A799" s="87" t="s">
        <v>11885</v>
      </c>
      <c r="B799" s="91">
        <v>44608</v>
      </c>
      <c r="C799" s="104" t="s">
        <v>8519</v>
      </c>
      <c r="D799" s="88">
        <v>101479</v>
      </c>
      <c r="E799" s="91">
        <v>45717</v>
      </c>
      <c r="F799" s="91">
        <v>46446</v>
      </c>
      <c r="G799" s="88"/>
      <c r="H799" s="88" t="s">
        <v>93</v>
      </c>
      <c r="I799" s="88" t="s">
        <v>74</v>
      </c>
      <c r="J799" s="88">
        <v>5</v>
      </c>
      <c r="K799" s="89" t="s">
        <v>11886</v>
      </c>
      <c r="L799" s="89" t="s">
        <v>10776</v>
      </c>
      <c r="M799" s="89" t="s">
        <v>10777</v>
      </c>
      <c r="N799" s="89"/>
      <c r="O799" s="89"/>
      <c r="P799" s="89" t="s">
        <v>11887</v>
      </c>
      <c r="Q799" s="89" t="s">
        <v>11888</v>
      </c>
      <c r="R799" s="89" t="s">
        <v>11889</v>
      </c>
      <c r="S799" s="89" t="s">
        <v>87</v>
      </c>
      <c r="T799" s="90" t="s">
        <v>126</v>
      </c>
      <c r="U799" s="89" t="s">
        <v>11889</v>
      </c>
      <c r="V799" s="89" t="s">
        <v>87</v>
      </c>
      <c r="W799" s="90" t="s">
        <v>126</v>
      </c>
      <c r="X799" s="88" t="s">
        <v>90</v>
      </c>
      <c r="Y799" s="88" t="s">
        <v>91</v>
      </c>
    </row>
    <row r="800" spans="1:25"/>
    <row r="801"/>
    <row r="802"/>
  </sheetData>
  <sheetProtection formatCells="0" formatColumns="0" formatRows="0" insertColumns="0" insertRows="0" insertHyperlinks="0" sort="0" autoFilter="0" pivotTables="0"/>
  <conditionalFormatting sqref="A1:A6">
    <cfRule type="duplicateValues" dxfId="2" priority="1"/>
  </conditionalFormatting>
  <conditionalFormatting sqref="A249">
    <cfRule type="duplicateValues" dxfId="1" priority="2"/>
  </conditionalFormatting>
  <conditionalFormatting sqref="O105:O106 A783:A1048576 A626:A781 A250:A510 A512:A624 A97:A107 A109:A147 A149:A248 A7:A94">
    <cfRule type="duplicateValues" dxfId="0" priority="4"/>
  </conditionalFormatting>
  <hyperlinks>
    <hyperlink ref="Q675" r:id="rId1" xr:uid="{70DF5DB6-086E-4966-9F4B-6F2FD6854678}"/>
    <hyperlink ref="Q303" r:id="rId2" xr:uid="{7D2F0CDF-9B73-4265-B775-693E8B7CAC79}"/>
    <hyperlink ref="Q197" r:id="rId3" xr:uid="{30F67B93-7A5A-4A63-A0CB-D02629155D1E}"/>
    <hyperlink ref="Q275" r:id="rId4" xr:uid="{244F659E-EF91-4BBE-A3A2-E1BD301C0BE1}"/>
    <hyperlink ref="Q729" r:id="rId5" xr:uid="{F3BB0E2F-9B08-4098-916B-1D006EA8D59D}"/>
    <hyperlink ref="Q177" r:id="rId6" xr:uid="{48A260EC-9110-49D8-AD33-1AC2BB41AEEF}"/>
    <hyperlink ref="Q211" r:id="rId7" xr:uid="{871E069A-4817-4F31-8002-A6A6B1A03B78}"/>
    <hyperlink ref="Q632" r:id="rId8" xr:uid="{E2309F32-CEE7-4254-9503-2B588A77A8CF}"/>
    <hyperlink ref="Q42" r:id="rId9" xr:uid="{BAA3D16E-B86F-49CA-852E-2348AF1EE691}"/>
    <hyperlink ref="Q483" r:id="rId10" xr:uid="{78284930-F5B3-4704-B828-E86B7C3E8D95}"/>
    <hyperlink ref="Q648" r:id="rId11" xr:uid="{55C16F35-62A6-4025-8B93-1D15B06D1717}"/>
    <hyperlink ref="Q61" r:id="rId12" xr:uid="{3E514CBC-4D7C-458A-A8A7-C2F4122EF17D}"/>
    <hyperlink ref="Q697" r:id="rId13" xr:uid="{2C5F7566-C3EC-4D62-8979-015DA6F6ABF4}"/>
    <hyperlink ref="Q464" r:id="rId14" xr:uid="{727AB067-5E9E-4092-9E3E-9664EC11735F}"/>
    <hyperlink ref="Q437" r:id="rId15" xr:uid="{B7B5F496-1B1B-4EAE-82FE-7D72A68A4F66}"/>
    <hyperlink ref="Q129" r:id="rId16" xr:uid="{31513BB8-666B-46ED-B203-F88E5BC487D1}"/>
    <hyperlink ref="Q274" r:id="rId17" xr:uid="{D1B2CCF8-9C8A-46ED-BA2A-189320B6F28A}"/>
    <hyperlink ref="Q56" r:id="rId18" xr:uid="{346A13C7-580C-4317-B835-03A385DFC71E}"/>
    <hyperlink ref="Q757" r:id="rId19" xr:uid="{DB37E145-A325-44BA-942C-38924C98D5CD}"/>
    <hyperlink ref="Q683" r:id="rId20" xr:uid="{71CE9FCC-4C28-40D1-8202-F3E31ECAE905}"/>
    <hyperlink ref="Q59" r:id="rId21" xr:uid="{628FB22D-9510-4B20-A56A-7884FBDEE6F4}"/>
    <hyperlink ref="Q237" r:id="rId22" xr:uid="{B45CF18B-6439-4182-9BB4-C0E7B62B1724}"/>
    <hyperlink ref="Q518" r:id="rId23" xr:uid="{56ACE757-7943-4235-BA21-50A2A2EA2AE9}"/>
    <hyperlink ref="Q777" r:id="rId24" xr:uid="{1AE23686-FED7-49D2-A30C-45A7193F1583}"/>
    <hyperlink ref="Q32" r:id="rId25" xr:uid="{589A8F98-50FC-4548-894E-D89E9CAD8B53}"/>
    <hyperlink ref="Q651" r:id="rId26" xr:uid="{7F217908-8243-4BE3-AF50-51102BA61F5D}"/>
    <hyperlink ref="Q780" r:id="rId27" xr:uid="{95FCCBD4-CBE7-47A0-ACE6-3DC28420589C}"/>
    <hyperlink ref="Q225" r:id="rId28" xr:uid="{C241A5D0-5537-425A-B08E-B685B9F8D394}"/>
    <hyperlink ref="Q111" r:id="rId29" xr:uid="{8ABCD454-AE83-4ADC-B1C9-83E9A729EEAC}"/>
    <hyperlink ref="Q305" r:id="rId30" xr:uid="{182170B1-23E6-413A-9017-A1115FCD284D}"/>
    <hyperlink ref="Q132" r:id="rId31" xr:uid="{BD2E62C0-A728-43D2-9AB8-52AC8E9B4D3D}"/>
    <hyperlink ref="Q373" r:id="rId32" xr:uid="{318B447D-1E05-414E-ABE3-438D7D71E382}"/>
    <hyperlink ref="Q715" r:id="rId33" xr:uid="{BF046031-6453-4EDB-BFFD-5E16488D1585}"/>
    <hyperlink ref="Q33" r:id="rId34" xr:uid="{7FD9498B-DFE8-4A67-B038-14380E27F7CC}"/>
    <hyperlink ref="Q639" r:id="rId35" xr:uid="{BE9AA4A2-9F86-4BF1-8319-A62D7FA9AD8A}"/>
    <hyperlink ref="Q465" r:id="rId36" xr:uid="{9BC3327E-AD73-4492-BCF5-55737485F2D7}"/>
    <hyperlink ref="Q361" r:id="rId37" xr:uid="{E27F0035-EFB9-46A0-B548-DE6CB106A1BF}"/>
    <hyperlink ref="Q740" r:id="rId38" xr:uid="{4B515225-74E1-45C7-B80E-FE60FA111BFE}"/>
    <hyperlink ref="Q226" r:id="rId39" xr:uid="{56FB9241-8A7A-419E-98FC-7BE1864BD79E}"/>
    <hyperlink ref="Q217" r:id="rId40" xr:uid="{29E32EC6-DD84-40F0-B1CF-3658495ADD1B}"/>
    <hyperlink ref="Q676" r:id="rId41" xr:uid="{F6CBFFA3-E3A3-4E4B-B1C8-112A8D04AC3C}"/>
    <hyperlink ref="Q763" r:id="rId42" xr:uid="{982DB43D-51EE-4CC8-B9C2-14EBE8F34D3F}"/>
    <hyperlink ref="Q771" r:id="rId43" xr:uid="{FC147C78-3A60-4A11-8B0C-31D45C60C09A}"/>
    <hyperlink ref="Q497" r:id="rId44" xr:uid="{22A83C2D-241C-4AAF-9723-56F9393518E9}"/>
    <hyperlink ref="Q280" r:id="rId45" xr:uid="{820547EA-4431-4568-9086-F769ABAF885A}"/>
    <hyperlink ref="Q717" r:id="rId46" xr:uid="{F1D4AAC7-122A-4E2F-89BA-B4FB1A2E95BB}"/>
    <hyperlink ref="Q74" r:id="rId47" xr:uid="{1FA4ECC0-0011-4C91-A15F-ABF5A58A44C6}"/>
    <hyperlink ref="Q551" r:id="rId48" xr:uid="{1F3DD346-D800-4DB9-ACC2-EF6C21D6C22C}"/>
    <hyperlink ref="Q687" r:id="rId49" xr:uid="{89884DEF-459A-4019-8850-94BF818C53D4}"/>
    <hyperlink ref="Q9" r:id="rId50" xr:uid="{06A4C5B4-B0CA-40BE-ABC2-B373DD0EDB17}"/>
    <hyperlink ref="Q39" r:id="rId51" xr:uid="{96E50F13-1229-4B11-81F6-222BCDF19B90}"/>
    <hyperlink ref="Q798" r:id="rId52" xr:uid="{2EC20304-C210-4C87-B904-0E8C0C5E572E}"/>
    <hyperlink ref="Q25" r:id="rId53" xr:uid="{8B2AF544-44C7-43B7-B633-34EC02BF849E}"/>
    <hyperlink ref="Q700" r:id="rId54" xr:uid="{A3450B8E-5156-48F4-A691-C1C8D53CC971}"/>
    <hyperlink ref="Q747" r:id="rId55" xr:uid="{01E447D8-29C9-4D73-BEF6-903F8EC5D9F0}"/>
    <hyperlink ref="Q179" r:id="rId56" xr:uid="{76EB1073-E8D7-4072-98D4-EA7BD45A484F}"/>
    <hyperlink ref="Q671" r:id="rId57" xr:uid="{A22BCC5C-0E1E-4D41-ADBE-0B151921F196}"/>
    <hyperlink ref="Q50" r:id="rId58" xr:uid="{746F77A9-6C41-4E48-A271-BCED192E26F9}"/>
    <hyperlink ref="Q764" r:id="rId59" xr:uid="{43797A9E-49A5-419F-ADEA-95F07470D084}"/>
    <hyperlink ref="Q634" r:id="rId60" xr:uid="{9943C210-8D47-4EEE-A78F-A1FE669C2C48}"/>
    <hyperlink ref="Q769" r:id="rId61" xr:uid="{325347AB-35CF-4723-B61C-ECAAC4260B9B}"/>
    <hyperlink ref="Q770" r:id="rId62" xr:uid="{4E09EBA2-0CFF-4FCA-B8EB-F2168E308DF8}"/>
    <hyperlink ref="Q258" r:id="rId63" xr:uid="{251F0DB6-A684-434D-B1A7-7274F7309B91}"/>
    <hyperlink ref="Q512" r:id="rId64" xr:uid="{9512FE7C-85AE-4085-A23F-C7710E8ED992}"/>
    <hyperlink ref="Q628" r:id="rId65" xr:uid="{F91231DC-7C23-450A-AC34-B73DF85394BD}"/>
    <hyperlink ref="Q174" r:id="rId66" xr:uid="{5FD36059-ED1E-4583-ADA3-33BB4BE4BEF5}"/>
    <hyperlink ref="Q43" r:id="rId67" xr:uid="{AE5E91B1-DA02-4FCA-8E70-2ABFBB6D5715}"/>
    <hyperlink ref="Q519" r:id="rId68" xr:uid="{B66B3142-A023-413F-AF85-7C35D14CA882}"/>
    <hyperlink ref="Q355" r:id="rId69" xr:uid="{B23AA693-8D3F-461C-BF8A-CAA05BF3459F}"/>
    <hyperlink ref="Q266" r:id="rId70" xr:uid="{FD742F78-EBEA-4172-BCC1-B8776C76FFE6}"/>
    <hyperlink ref="Q455" r:id="rId71" xr:uid="{78E603E1-3BB0-4958-A11A-9B47B55E1A90}"/>
    <hyperlink ref="Q204" r:id="rId72" xr:uid="{FEC8E8F2-2CAC-466C-ADE3-7404DED6D492}"/>
    <hyperlink ref="Q686" r:id="rId73" xr:uid="{A6914BF1-539A-4EE2-B8DE-160C0DD02E8B}"/>
    <hyperlink ref="Q478" r:id="rId74" xr:uid="{3BCF994A-454F-4CAD-8E40-0414B598E45F}"/>
    <hyperlink ref="Q614" r:id="rId75" xr:uid="{0E5C330D-4706-4AE4-AFB7-1741F0A160FB}"/>
    <hyperlink ref="Q482" r:id="rId76" xr:uid="{BCF48AA4-735F-4B68-92F3-5BBD8DDCC66A}"/>
    <hyperlink ref="Q311" r:id="rId77" xr:uid="{674B01FF-2F80-42B5-983E-A8EB2B4B245A}"/>
    <hyperlink ref="Q381" r:id="rId78" xr:uid="{95AC757A-7F46-4510-BC5F-056E7FA7D7F3}"/>
    <hyperlink ref="Q463" r:id="rId79" xr:uid="{AC28173A-09C4-4910-BCD1-1F8F9645CC3A}"/>
    <hyperlink ref="Q72" r:id="rId80" xr:uid="{FC61E38F-B68C-445F-8F1B-249130D46800}"/>
    <hyperlink ref="Q705" r:id="rId81" xr:uid="{0DCF5C3E-9364-46DC-B6C7-AE57E2388D84}"/>
    <hyperlink ref="Q232" r:id="rId82" xr:uid="{D3B1D02F-C2CB-4D2E-8925-FA0D708D5EFB}"/>
    <hyperlink ref="Q514" r:id="rId83" xr:uid="{3681FBDB-A111-4737-BFC2-40DF188DCF0E}"/>
    <hyperlink ref="Q88" r:id="rId84" xr:uid="{9157DDDF-EB08-4219-99AF-F87EB63C1CD6}"/>
    <hyperlink ref="Q652" r:id="rId85" xr:uid="{050876FB-3DB5-42F2-8940-78A40E219421}"/>
    <hyperlink ref="Q153" r:id="rId86" xr:uid="{0FE9F785-D969-4552-B9CD-6B6DC1D240D9}"/>
    <hyperlink ref="Q57" r:id="rId87" xr:uid="{8F822783-1EE2-43E1-8A0F-976DB4387150}"/>
    <hyperlink ref="Q46" r:id="rId88" xr:uid="{23E71E47-AF71-4024-82B1-8C14E3D437E2}"/>
    <hyperlink ref="Q624" r:id="rId89" xr:uid="{3AA0C3FE-CEBF-495C-925C-52AD8968D159}"/>
    <hyperlink ref="Q296" r:id="rId90" xr:uid="{4425E3DA-DD11-473D-85FC-9793A610C36E}"/>
    <hyperlink ref="Q549" r:id="rId91" xr:uid="{A1A5891E-55EF-47AA-9C83-5F93B42D8112}"/>
    <hyperlink ref="Q259" r:id="rId92" xr:uid="{C8B9BF83-BE91-428B-95A9-B6DA3B50A3A4}"/>
    <hyperlink ref="Q698" r:id="rId93" xr:uid="{267375AA-4537-4446-B1DE-BE7B2B46801F}"/>
    <hyperlink ref="Q699" r:id="rId94" xr:uid="{B501CCAB-0BE5-499E-908C-B809F58690EE}"/>
    <hyperlink ref="Q325" r:id="rId95" xr:uid="{61358DB5-D700-4081-B1B6-87741369EB7C}"/>
    <hyperlink ref="Q155" r:id="rId96" xr:uid="{316D16BF-0917-43B1-AEC2-45A1F7A872C4}"/>
    <hyperlink ref="Q94" r:id="rId97" xr:uid="{B358EA7F-458F-4D77-875B-B2BB925A2EE4}"/>
    <hyperlink ref="Q448" r:id="rId98" xr:uid="{A4786C21-6E30-49CE-9E06-D6B22C474E16}"/>
    <hyperlink ref="Q795" r:id="rId99" xr:uid="{0DF31C99-E01C-4E90-8871-0F4CF52E42F0}"/>
    <hyperlink ref="Q263" r:id="rId100" xr:uid="{CEF00956-2019-4D41-88C6-96EB8E907238}"/>
    <hyperlink ref="Q522" r:id="rId101" xr:uid="{607463A3-C196-4957-B9A4-C21F55F51E91}"/>
    <hyperlink ref="Q529" r:id="rId102" xr:uid="{19F9296A-173F-4AA0-A756-717E2C11589B}"/>
    <hyperlink ref="Q583" r:id="rId103" xr:uid="{B1085976-A675-4D17-81CB-A06CCC203182}"/>
    <hyperlink ref="Q324" r:id="rId104" xr:uid="{763446DC-9CF4-43F2-B7C7-6CEA02AAF9B1}"/>
    <hyperlink ref="Q149" r:id="rId105" xr:uid="{C8765533-D0A5-40A2-A21D-DC77F0F6E128}"/>
    <hyperlink ref="Q62" r:id="rId106" xr:uid="{AA571F73-32BE-4C4D-87C8-EA9CC84146A5}"/>
    <hyperlink ref="Q146" r:id="rId107" xr:uid="{AE65152C-725E-4B60-8C29-19AEA9355EC0}"/>
    <hyperlink ref="Q302" r:id="rId108" xr:uid="{1731D100-7482-4A37-AC09-7C68FA0039AF}"/>
    <hyperlink ref="Q767" r:id="rId109" xr:uid="{4E7FBE16-4DFD-410B-BD9A-8262178DC55F}"/>
    <hyperlink ref="Q766" r:id="rId110" xr:uid="{A9311BC3-78EF-4D98-98CD-D79CC03FC337}"/>
    <hyperlink ref="Q589" r:id="rId111" xr:uid="{40E9D2A9-FD2C-446B-A5D9-ED6AFBE433CC}"/>
    <hyperlink ref="Q590" r:id="rId112" xr:uid="{51D1B62A-DC28-4DFF-A30E-04C0FA595989}"/>
    <hyperlink ref="Q591" r:id="rId113" xr:uid="{43D338E4-097C-444E-B5EC-C0CB958A007B}"/>
    <hyperlink ref="Q592" r:id="rId114" xr:uid="{BB9D0C71-5C67-413A-91F5-A603E0F7ED23}"/>
    <hyperlink ref="Q552" r:id="rId115" xr:uid="{1261C89F-0E7A-4DE7-B99A-6DFFB480DFF4}"/>
    <hyperlink ref="Q553" r:id="rId116" xr:uid="{19996B90-DA05-45F5-A2F7-E430B2EC3B73}"/>
    <hyperlink ref="Q554" r:id="rId117" xr:uid="{44A68119-A31B-4B52-B9D7-71847FB0EB01}"/>
    <hyperlink ref="Q555" r:id="rId118" xr:uid="{03E5B1F0-E9E5-42AD-B1D4-7CF12DFB64BB}"/>
    <hyperlink ref="Q556" r:id="rId119" xr:uid="{79036847-416D-4C9F-A80E-766733CBD414}"/>
    <hyperlink ref="Q557" r:id="rId120" xr:uid="{83BD3F7D-7766-4AFD-A83B-22EDD814BE92}"/>
    <hyperlink ref="Q558" r:id="rId121" xr:uid="{2E4175B5-7DF9-4C1A-B862-7CDDD768B0F9}"/>
    <hyperlink ref="Q469" r:id="rId122" xr:uid="{DD3CD7DD-815A-41C5-BBC8-210EC3BB6C11}"/>
    <hyperlink ref="Q103" r:id="rId123" xr:uid="{5DE8F95E-5AFA-4611-9581-1EF02F333D44}"/>
    <hyperlink ref="Q564" r:id="rId124" xr:uid="{AD9A9C45-A234-42B4-84EF-78492AAF636E}"/>
    <hyperlink ref="Q384" r:id="rId125" xr:uid="{78D7BDD9-5F23-494B-9462-952B11B88815}"/>
    <hyperlink ref="Q371" r:id="rId126" xr:uid="{1C1A2292-1ACB-4E14-B23E-FEBA5A2E4942}"/>
    <hyperlink ref="Q622" r:id="rId127" xr:uid="{88FA3ACA-7913-4873-BB4C-76D1B2493267}"/>
    <hyperlink ref="Q295" r:id="rId128" xr:uid="{197747BC-46BA-416A-88CF-F06BAC7A731C}"/>
    <hyperlink ref="Q752" r:id="rId129" xr:uid="{1BB3A592-AC97-46CE-9A04-BA88A3239842}"/>
    <hyperlink ref="Q90" r:id="rId130" xr:uid="{A5639860-4937-4104-AE53-80B01ED9EAFB}"/>
    <hyperlink ref="Q625" r:id="rId131" xr:uid="{DE36FCEE-9EF5-41DB-9BC5-000FA1AC9F0F}"/>
    <hyperlink ref="Q150" r:id="rId132" xr:uid="{26443151-5040-4827-AE99-86A466EBCCE2}"/>
    <hyperlink ref="Q242" r:id="rId133" xr:uid="{5E700C44-97A4-44A7-88B3-7709D45961DC}"/>
    <hyperlink ref="Q363" r:id="rId134" xr:uid="{64E6666E-B2CD-42DF-903D-8193EED587FA}"/>
    <hyperlink ref="Q501" r:id="rId135" xr:uid="{7C6818E0-AB43-4132-88E4-1CB667F01C30}"/>
    <hyperlink ref="C681" r:id="rId136" xr:uid="{EA5945AC-58ED-475F-A280-D4F28572CE1E}"/>
    <hyperlink ref="Q681" r:id="rId137" xr:uid="{A44900CE-38BA-461A-9F81-9B73C1976EE3}"/>
    <hyperlink ref="C444" r:id="rId138" xr:uid="{78E37FDD-DCAD-4738-B28B-956273D15A90}"/>
    <hyperlink ref="Q444" r:id="rId139" xr:uid="{20B04CFF-6B60-4D3E-AA97-66F5ED141654}"/>
    <hyperlink ref="C719" r:id="rId140" xr:uid="{AFB91C85-2719-4423-BC53-026A253E28AC}"/>
    <hyperlink ref="Q719" r:id="rId141" xr:uid="{E5EEBD6C-78C5-46CE-9148-C7E4B4F23260}"/>
    <hyperlink ref="C720" r:id="rId142" xr:uid="{ADC1B83A-F81C-46D5-B00C-F24A71877D6A}"/>
    <hyperlink ref="Q720" r:id="rId143" xr:uid="{E6DEDEDB-9703-4DAD-AA9D-DDFC2B99ACCA}"/>
    <hyperlink ref="Q67" r:id="rId144" xr:uid="{1C0831AE-71D2-4612-83E0-4D4E639903FC}"/>
    <hyperlink ref="C37" r:id="rId145" xr:uid="{887DD5E1-A0A4-482A-99C3-FFA275567696}"/>
    <hyperlink ref="Q37" r:id="rId146" xr:uid="{38B7DA84-F8B9-43A8-98BF-77DE1547B674}"/>
    <hyperlink ref="Q135" r:id="rId147" xr:uid="{520721C7-5434-47F1-8F4E-30BCF404B48A}"/>
    <hyperlink ref="Q45" r:id="rId148" xr:uid="{6D6CB9A9-051E-46AC-A41E-277611916102}"/>
    <hyperlink ref="Q76" r:id="rId149" xr:uid="{529F9C73-6FEF-4A45-96BB-7180188E0194}"/>
    <hyperlink ref="Q502" r:id="rId150" xr:uid="{46915188-5EF9-4169-97AB-D7A90527C666}"/>
    <hyperlink ref="C86" r:id="rId151" xr:uid="{415AC938-92C5-4151-9AAF-938A6538D4F1}"/>
    <hyperlink ref="Q86" r:id="rId152" xr:uid="{B41610BB-DB07-41E5-A30A-C95EA6C3BAC6}"/>
    <hyperlink ref="Q329" r:id="rId153" xr:uid="{B118FD5A-7689-43A8-AC20-C9F3DA367A70}"/>
    <hyperlink ref="Q337" r:id="rId154" xr:uid="{53F3AD80-25C5-44D4-B9D1-6EE6EFA91B27}"/>
    <hyperlink ref="Q496" r:id="rId155" xr:uid="{7AFD86B4-B33B-40F7-B221-EC2AECEC05F7}"/>
    <hyperlink ref="Q542" r:id="rId156" xr:uid="{08F23AB5-6F89-4283-A78C-1ACCC86E12C4}"/>
    <hyperlink ref="C170" r:id="rId157" xr:uid="{93A77ED6-4E2C-46D6-99E0-86A71E14ECD8}"/>
    <hyperlink ref="Q170" r:id="rId158" xr:uid="{A84D6C6C-E0B7-4E9A-BC45-8717F12CA3A7}"/>
    <hyperlink ref="C69" r:id="rId159" xr:uid="{F386326A-41B4-4CB4-BE0F-3C510AA8A4E1}"/>
    <hyperlink ref="Q69" r:id="rId160" xr:uid="{EE141F25-FC2F-41F7-BEB7-2BD147347A4A}"/>
    <hyperlink ref="Q333" r:id="rId161" xr:uid="{8D4F8158-CCC2-47D8-8C75-07139E3FB040}"/>
    <hyperlink ref="Q617" r:id="rId162" xr:uid="{CFC55397-D164-408F-B305-67DECDB8ADA3}"/>
  </hyperlinks>
  <printOptions horizontalCentered="1" gridLines="1"/>
  <pageMargins left="0.7" right="0.7" top="0.75" bottom="0.75" header="0.3" footer="0.3"/>
  <pageSetup fitToWidth="0" fitToHeight="0" orientation="landscape" r:id="rId163"/>
  <tableParts count="1">
    <tablePart r:id="rId16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4C177-30BA-4206-AE33-0A7A494BF05B}">
  <dimension ref="A1:AM30"/>
  <sheetViews>
    <sheetView workbookViewId="0">
      <selection activeCell="B3" sqref="B3"/>
    </sheetView>
  </sheetViews>
  <sheetFormatPr defaultRowHeight="15" customHeight="1"/>
  <cols>
    <col min="1" max="1" width="49.140625" customWidth="1"/>
    <col min="2" max="2" width="30.7109375" bestFit="1" customWidth="1"/>
    <col min="3" max="3" width="31.28515625" customWidth="1"/>
    <col min="5" max="6" width="12.7109375" customWidth="1"/>
    <col min="7" max="8" width="13.5703125" customWidth="1"/>
    <col min="9" max="10" width="13.140625" customWidth="1"/>
    <col min="11" max="12" width="12.7109375" customWidth="1"/>
    <col min="13" max="14" width="13" customWidth="1"/>
    <col min="15" max="16" width="12.5703125" customWidth="1"/>
    <col min="17" max="18" width="12.140625" customWidth="1"/>
    <col min="19" max="20" width="11.140625" customWidth="1"/>
    <col min="21" max="22" width="11.28515625" customWidth="1"/>
    <col min="23" max="24" width="12.140625" customWidth="1"/>
    <col min="25" max="25" width="10.42578125" bestFit="1" customWidth="1"/>
    <col min="26" max="26" width="10.42578125" customWidth="1"/>
    <col min="27" max="28" width="10.85546875" customWidth="1"/>
    <col min="29" max="29" width="10.42578125" bestFit="1" customWidth="1"/>
    <col min="30" max="30" width="10.42578125" customWidth="1"/>
    <col min="31" max="31" width="10.42578125" bestFit="1" customWidth="1"/>
    <col min="32" max="32" width="10.42578125" customWidth="1"/>
    <col min="33" max="33" width="11.42578125" bestFit="1" customWidth="1"/>
    <col min="34" max="34" width="11.42578125" customWidth="1"/>
    <col min="35" max="35" width="11.42578125" bestFit="1" customWidth="1"/>
    <col min="36" max="36" width="11.42578125" customWidth="1"/>
    <col min="37" max="37" width="11.42578125" bestFit="1" customWidth="1"/>
    <col min="38" max="38" width="11.42578125" customWidth="1"/>
    <col min="39" max="39" width="10.42578125" bestFit="1" customWidth="1"/>
  </cols>
  <sheetData>
    <row r="1" spans="1:39">
      <c r="A1" s="12" t="s">
        <v>5</v>
      </c>
      <c r="B1" s="13" t="s">
        <v>11890</v>
      </c>
      <c r="C1" s="14" t="s">
        <v>11891</v>
      </c>
      <c r="E1" s="67">
        <v>45900</v>
      </c>
      <c r="F1" s="68" t="s">
        <v>11892</v>
      </c>
      <c r="G1" s="67">
        <v>45930</v>
      </c>
      <c r="H1" s="69" t="s">
        <v>11892</v>
      </c>
      <c r="I1" s="67">
        <v>45961</v>
      </c>
      <c r="J1" s="69" t="s">
        <v>11892</v>
      </c>
      <c r="K1" s="67">
        <v>45991</v>
      </c>
      <c r="L1" s="69" t="s">
        <v>11892</v>
      </c>
      <c r="M1" s="67">
        <v>46022</v>
      </c>
      <c r="N1" s="68" t="s">
        <v>11892</v>
      </c>
      <c r="O1" s="70">
        <v>46053</v>
      </c>
      <c r="P1" s="71" t="s">
        <v>11892</v>
      </c>
      <c r="Q1" s="70">
        <v>46081</v>
      </c>
      <c r="R1" s="71" t="s">
        <v>11892</v>
      </c>
      <c r="S1" s="70">
        <v>46112</v>
      </c>
      <c r="T1" s="71" t="s">
        <v>11892</v>
      </c>
      <c r="U1" s="70">
        <v>46142</v>
      </c>
      <c r="V1" s="71" t="s">
        <v>11892</v>
      </c>
      <c r="W1" s="70">
        <v>46173</v>
      </c>
      <c r="X1" s="71" t="s">
        <v>11892</v>
      </c>
      <c r="Y1" s="72">
        <v>46203</v>
      </c>
      <c r="Z1" s="73" t="s">
        <v>11892</v>
      </c>
      <c r="AA1" s="72">
        <v>46234</v>
      </c>
      <c r="AB1" s="73" t="s">
        <v>11892</v>
      </c>
      <c r="AC1" s="72">
        <v>46265</v>
      </c>
      <c r="AD1" s="73" t="s">
        <v>11892</v>
      </c>
      <c r="AE1" s="72">
        <v>46295</v>
      </c>
      <c r="AF1" s="73" t="s">
        <v>11892</v>
      </c>
      <c r="AG1" s="72">
        <v>46326</v>
      </c>
      <c r="AH1" s="73" t="s">
        <v>11892</v>
      </c>
      <c r="AI1" s="72">
        <v>46356</v>
      </c>
      <c r="AJ1" s="73" t="s">
        <v>11892</v>
      </c>
      <c r="AK1" s="72">
        <v>46387</v>
      </c>
      <c r="AL1" s="73" t="s">
        <v>11892</v>
      </c>
      <c r="AM1" s="72">
        <v>46418</v>
      </c>
    </row>
    <row r="2" spans="1:39">
      <c r="A2" s="16" t="s">
        <v>8128</v>
      </c>
      <c r="B2" s="17">
        <f>COUNTIF('Open ALH'!C:C, A2)</f>
        <v>79</v>
      </c>
      <c r="C2" s="18">
        <f>SUMIF('Open ALH'!C:C, A2, 'Open ALH'!J:J)</f>
        <v>584</v>
      </c>
      <c r="E2" s="58">
        <f>COUNTIFS('Open ALH'!$C:$C, $A2, 'Open ALH'!$F:$F, "&gt;="&amp;E$1, 'Open ALH'!$F:$F, "&lt;"&amp;EDATE(E$1, 1))</f>
        <v>0</v>
      </c>
      <c r="F2" s="57">
        <f>SUMIFS('Open ALH'!$J:$J, 'Open ALH'!$C:$C, $A2, 'Open ALH'!$F:$F, "&gt;="&amp;E$1, 'Open ALH'!$F:$F, "&lt;"&amp;EDATE(E$1, 1))</f>
        <v>0</v>
      </c>
      <c r="G2" s="58">
        <f>COUNTIFS('Open ALH'!$C:$C, $A2, 'Open ALH'!$F:$F, "&gt;="&amp;G$1, 'Open ALH'!$F:$F, "&lt;"&amp;EDATE(G$1, 1))</f>
        <v>0</v>
      </c>
      <c r="H2" s="57">
        <f>SUMIFS('Open ALH'!$J:$J, 'Open ALH'!$C:$C, $A2, 'Open ALH'!$F:$F, "&gt;="&amp;G$1, 'Open ALH'!$F:$F, "&lt;"&amp;EDATE(G$1, 1))</f>
        <v>0</v>
      </c>
      <c r="I2" s="58">
        <f>COUNTIFS('Open ALH'!$C:$C, $A2, 'Open ALH'!$F:$F, "&gt;="&amp;I$1, 'Open ALH'!$F:$F, "&lt;"&amp;EDATE(I$1, 1))</f>
        <v>0</v>
      </c>
      <c r="J2" s="57">
        <f>SUMIFS('Open ALH'!$J:$J, 'Open ALH'!$C:$C, $A2, 'Open ALH'!$F:$F, "&gt;="&amp;I$1, 'Open ALH'!$F:$F, "&lt;"&amp;EDATE(I$1, 1))</f>
        <v>0</v>
      </c>
      <c r="K2" s="58">
        <f>COUNTIFS('Open ALH'!$C:$C, $A2, 'Open ALH'!$F:$F, "&gt;="&amp;K$1, 'Open ALH'!$F:$F, "&lt;"&amp;EDATE(K$1, 1))</f>
        <v>1</v>
      </c>
      <c r="L2" s="57">
        <f>SUMIFS('Open ALH'!$J:$J, 'Open ALH'!$C:$C, $A2, 'Open ALH'!$F:$F, "&gt;="&amp;K$1, 'Open ALH'!$F:$F, "&lt;"&amp;EDATE(K$1, 1))</f>
        <v>5</v>
      </c>
      <c r="M2" s="58">
        <f>COUNTIFS('Open ALH'!$C:$C, $A2, 'Open ALH'!$F:$F, "&gt;="&amp;M$1, 'Open ALH'!$F:$F, "&lt;"&amp;EDATE(M$1, 1))</f>
        <v>1</v>
      </c>
      <c r="N2" s="57">
        <f>SUMIFS('Open ALH'!$J:$J, 'Open ALH'!$C:$C, $A2, 'Open ALH'!$F:$F, "&gt;="&amp;M$1, 'Open ALH'!$F:$F, "&lt;"&amp;EDATE(M$1, 1))</f>
        <v>5</v>
      </c>
      <c r="O2" s="58">
        <f>COUNTIFS('Open ALH'!$C:$C, $A2, 'Open ALH'!$F:$F, "&gt;="&amp;O$1, 'Open ALH'!$F:$F, "&lt;"&amp;EDATE(O$1, 1))</f>
        <v>5</v>
      </c>
      <c r="P2" s="56">
        <f>SUMIFS('Open ALH'!$J:$J, 'Open ALH'!$C:$C, $A2, 'Open ALH'!$F:$F, "&gt;="&amp;O$1, 'Open ALH'!$F:$F, "&lt;"&amp;EDATE(O$1, 1))</f>
        <v>19</v>
      </c>
      <c r="Q2" s="58">
        <f>COUNTIFS('Open ALH'!$C:$C, $A2, 'Open ALH'!$F:$F, "&gt;="&amp;Q$1, 'Open ALH'!$F:$F, "&lt;"&amp;EDATE(Q$1, 1))</f>
        <v>2</v>
      </c>
      <c r="R2" s="56">
        <f>SUMIFS('Open ALH'!$J:$J, 'Open ALH'!$C:$C, $A2, 'Open ALH'!$F:$F, "&gt;="&amp;Q$1, 'Open ALH'!$F:$F, "&lt;"&amp;EDATE(Q$1, 1))</f>
        <v>7</v>
      </c>
      <c r="S2" s="58">
        <f>COUNTIFS('Open ALH'!$C:$C, $A2, 'Open ALH'!$F:$F, "&gt;="&amp;S$1, 'Open ALH'!$F:$F, "&lt;"&amp;EDATE(S$1, 1))</f>
        <v>2</v>
      </c>
      <c r="T2" s="56">
        <f>SUMIFS('Open ALH'!$J:$J, 'Open ALH'!$C:$C, $A2, 'Open ALH'!$F:$F, "&gt;="&amp;S$1, 'Open ALH'!$F:$F, "&lt;"&amp;EDATE(S$1, 1))</f>
        <v>10</v>
      </c>
      <c r="U2" s="58">
        <f>COUNTIFS('Open ALH'!$C:$C, $A2, 'Open ALH'!$F:$F, "&gt;="&amp;U$1, 'Open ALH'!$F:$F, "&lt;"&amp;EDATE(U$1, 1))</f>
        <v>2</v>
      </c>
      <c r="V2" s="56">
        <f>SUMIFS('Open ALH'!$J:$J, 'Open ALH'!$C:$C, $A2, 'Open ALH'!$F:$F, "&gt;="&amp;U$1, 'Open ALH'!$F:$F, "&lt;"&amp;EDATE(U$1, 1))</f>
        <v>10</v>
      </c>
      <c r="W2" s="58">
        <f>COUNTIFS('Open ALH'!$C:$C, $A2, 'Open ALH'!$F:$F, "&gt;="&amp;W$1, 'Open ALH'!$F:$F, "&lt;"&amp;EDATE(W$1, 1))</f>
        <v>12</v>
      </c>
      <c r="X2" s="56">
        <f>SUMIFS('Open ALH'!$J:$J, 'Open ALH'!$C:$C, $A2, 'Open ALH'!$F:$F, "&gt;="&amp;W$1, 'Open ALH'!$F:$F, "&lt;"&amp;EDATE(W$1, 1))</f>
        <v>48</v>
      </c>
      <c r="Y2" s="58">
        <f>COUNTIFS('Open ALH'!$C:$C, $A2, 'Open ALH'!$F:$F, "&gt;="&amp;Y$1, 'Open ALH'!$F:$F, "&lt;"&amp;EDATE(Y$1, 1))</f>
        <v>5</v>
      </c>
      <c r="Z2" s="56">
        <f>SUMIFS('Open ALH'!$J:$J, 'Open ALH'!$C:$C, $A2, 'Open ALH'!$F:$F, "&gt;="&amp;Y$1, 'Open ALH'!$F:$F, "&lt;"&amp;EDATE(Y$1, 1))</f>
        <v>191</v>
      </c>
      <c r="AA2">
        <f>COUNTIFS('Open ALH'!$C:$C, $A2, 'Open ALH'!$F:$F, "&gt;="&amp;AA$1, 'Open ALH'!$F:$F, "&lt;"&amp;EDATE(AA$1, 1))</f>
        <v>3</v>
      </c>
      <c r="AB2" s="64">
        <f>SUMIFS('Open ALH'!$J:$J, 'Open ALH'!$C:$C, $A2, 'Open ALH'!$F:$F, "&gt;="&amp;AA$1, 'Open ALH'!$F:$F, "&lt;"&amp;EDATE(AA$1, 1))</f>
        <v>18</v>
      </c>
      <c r="AC2">
        <f>COUNTIFS('Open ALH'!$C:$C, $A2, 'Open ALH'!$F:$F, "&gt;="&amp;AC$1, 'Open ALH'!$F:$F, "&lt;"&amp;EDATE(AC$1, 1))</f>
        <v>4</v>
      </c>
      <c r="AD2" s="64">
        <f>SUMIFS('Open ALH'!$J:$J, 'Open ALH'!$C:$C, $A2, 'Open ALH'!$F:$F, "&gt;="&amp;AC$1, 'Open ALH'!$F:$F, "&lt;"&amp;EDATE(AC$1, 1))</f>
        <v>92</v>
      </c>
      <c r="AE2">
        <f>COUNTIFS('Open ALH'!$C:$C, $A2, 'Open ALH'!$F:$F, "&gt;="&amp;AE$1, 'Open ALH'!$F:$F, "&lt;"&amp;EDATE(AE$1, 1))</f>
        <v>3</v>
      </c>
      <c r="AF2" s="64">
        <f>SUMIFS('Open ALH'!$J:$J, 'Open ALH'!$C:$C, $A2, 'Open ALH'!$F:$F, "&gt;="&amp;AE$1, 'Open ALH'!$F:$F, "&lt;"&amp;EDATE(AE$1, 1))</f>
        <v>15</v>
      </c>
      <c r="AG2">
        <f>COUNTIFS('Open ALH'!$C:$C, $A2, 'Open ALH'!$F:$F, "&gt;="&amp;AG$1, 'Open ALH'!$F:$F, "&lt;"&amp;EDATE(AG$1, 1))</f>
        <v>3</v>
      </c>
      <c r="AH2" s="64">
        <f>SUMIFS('Open ALH'!$J:$J, 'Open ALH'!$C:$C, $A2, 'Open ALH'!$F:$F, "&gt;="&amp;AG$1, 'Open ALH'!$F:$F, "&lt;"&amp;EDATE(AG$1, 1))</f>
        <v>13</v>
      </c>
      <c r="AI2">
        <f>COUNTIFS('Open ALH'!$C:$C, $A2, 'Open ALH'!$F:$F, "&gt;="&amp;AI$1, 'Open ALH'!$F:$F, "&lt;"&amp;EDATE(AI$1, 1))</f>
        <v>4</v>
      </c>
      <c r="AJ2" s="64">
        <f>SUMIFS('Open ALH'!$J:$J, 'Open ALH'!$C:$C, $A2, 'Open ALH'!$F:$F, "&gt;="&amp;AI$1, 'Open ALH'!$F:$F, "&lt;"&amp;EDATE(AI$1, 1))</f>
        <v>23</v>
      </c>
      <c r="AK2">
        <f>COUNTIFS('Open ALH'!$C:$C, $A2, 'Open ALH'!$F:$F, "&gt;="&amp;AK$1, 'Open ALH'!$F:$F, "&lt;"&amp;EDATE(AK$1, 1))</f>
        <v>4</v>
      </c>
      <c r="AL2" s="64">
        <f>SUMIFS('Open ALH'!$J:$J, 'Open ALH'!$C:$C, $A2, 'Open ALH'!$F:$F, "&gt;="&amp;AK$1, 'Open ALH'!$F:$F, "&lt;"&amp;EDATE(AK$1, 1))</f>
        <v>15</v>
      </c>
      <c r="AM2" s="62">
        <f>COUNTIFS('Open ALH'!$C:$C, $A2, 'Open ALH'!$F:$F, "&gt;="&amp;AM$1, 'Open ALH'!$F:$F, "&lt;"&amp;EDATE(AM$1, 1))</f>
        <v>3</v>
      </c>
    </row>
    <row r="3" spans="1:39">
      <c r="A3" s="16" t="s">
        <v>8519</v>
      </c>
      <c r="B3" s="17">
        <f>COUNTIF('Open ALH'!C:C, A3)</f>
        <v>73</v>
      </c>
      <c r="C3" s="18">
        <f>SUMIF('Open ALH'!C:C, A3, 'Open ALH'!J:J)</f>
        <v>420</v>
      </c>
      <c r="E3" s="58">
        <f>COUNTIFS('Open ALH'!$C:$C, $A3, 'Open ALH'!$F:$F, "&gt;="&amp;E$1, 'Open ALH'!$F:$F, "&lt;"&amp;EDATE(E$1, 1))</f>
        <v>0</v>
      </c>
      <c r="F3" s="57">
        <f>SUMIFS('Open ALH'!$J:$J, 'Open ALH'!$C:$C, $A3, 'Open ALH'!$F:$F, "&gt;="&amp;E$1, 'Open ALH'!$F:$F, "&lt;"&amp;EDATE(E$1, 1))</f>
        <v>0</v>
      </c>
      <c r="G3" s="58">
        <f>COUNTIFS('Open ALH'!$C:$C, $A3, 'Open ALH'!$F:$F, "&gt;="&amp;G$1, 'Open ALH'!$F:$F, "&lt;"&amp;EDATE(G$1, 1))</f>
        <v>0</v>
      </c>
      <c r="H3" s="57">
        <f>SUMIFS('Open ALH'!$J:$J, 'Open ALH'!$C:$C, $A3, 'Open ALH'!$F:$F, "&gt;="&amp;G$1, 'Open ALH'!$F:$F, "&lt;"&amp;EDATE(G$1, 1))</f>
        <v>0</v>
      </c>
      <c r="I3" s="58">
        <f>COUNTIFS('Open ALH'!$C:$C, $A3, 'Open ALH'!$F:$F, "&gt;="&amp;I$1, 'Open ALH'!$F:$F, "&lt;"&amp;EDATE(I$1, 1))</f>
        <v>0</v>
      </c>
      <c r="J3" s="57">
        <f>SUMIFS('Open ALH'!$J:$J, 'Open ALH'!$C:$C, $A3, 'Open ALH'!$F:$F, "&gt;="&amp;I$1, 'Open ALH'!$F:$F, "&lt;"&amp;EDATE(I$1, 1))</f>
        <v>0</v>
      </c>
      <c r="K3" s="58">
        <f>COUNTIFS('Open ALH'!$C:$C, $A3, 'Open ALH'!$F:$F, "&gt;="&amp;K$1, 'Open ALH'!$F:$F, "&lt;"&amp;EDATE(K$1, 1))</f>
        <v>0</v>
      </c>
      <c r="L3" s="57">
        <f>SUMIFS('Open ALH'!$J:$J, 'Open ALH'!$C:$C, $A3, 'Open ALH'!$F:$F, "&gt;="&amp;K$1, 'Open ALH'!$F:$F, "&lt;"&amp;EDATE(K$1, 1))</f>
        <v>0</v>
      </c>
      <c r="M3" s="58">
        <f>COUNTIFS('Open ALH'!$C:$C, $A3, 'Open ALH'!$F:$F, "&gt;="&amp;M$1, 'Open ALH'!$F:$F, "&lt;"&amp;EDATE(M$1, 1))</f>
        <v>1</v>
      </c>
      <c r="N3" s="57">
        <f>SUMIFS('Open ALH'!$J:$J, 'Open ALH'!$C:$C, $A3, 'Open ALH'!$F:$F, "&gt;="&amp;M$1, 'Open ALH'!$F:$F, "&lt;"&amp;EDATE(M$1, 1))</f>
        <v>2</v>
      </c>
      <c r="O3" s="58">
        <f>COUNTIFS('Open ALH'!$C:$C, $A3, 'Open ALH'!$F:$F, "&gt;="&amp;O$1, 'Open ALH'!$F:$F, "&lt;"&amp;EDATE(O$1, 1))</f>
        <v>6</v>
      </c>
      <c r="P3" s="56">
        <f>SUMIFS('Open ALH'!$J:$J, 'Open ALH'!$C:$C, $A3, 'Open ALH'!$F:$F, "&gt;="&amp;O$1, 'Open ALH'!$F:$F, "&lt;"&amp;EDATE(O$1, 1))</f>
        <v>24</v>
      </c>
      <c r="Q3" s="58">
        <f>COUNTIFS('Open ALH'!$C:$C, $A3, 'Open ALH'!$F:$F, "&gt;="&amp;Q$1, 'Open ALH'!$F:$F, "&lt;"&amp;EDATE(Q$1, 1))</f>
        <v>1</v>
      </c>
      <c r="R3" s="56">
        <f>SUMIFS('Open ALH'!$J:$J, 'Open ALH'!$C:$C, $A3, 'Open ALH'!$F:$F, "&gt;="&amp;Q$1, 'Open ALH'!$F:$F, "&lt;"&amp;EDATE(Q$1, 1))</f>
        <v>4</v>
      </c>
      <c r="S3" s="58">
        <f>COUNTIFS('Open ALH'!$C:$C, $A3, 'Open ALH'!$F:$F, "&gt;="&amp;S$1, 'Open ALH'!$F:$F, "&lt;"&amp;EDATE(S$1, 1))</f>
        <v>6</v>
      </c>
      <c r="T3" s="56">
        <f>SUMIFS('Open ALH'!$J:$J, 'Open ALH'!$C:$C, $A3, 'Open ALH'!$F:$F, "&gt;="&amp;S$1, 'Open ALH'!$F:$F, "&lt;"&amp;EDATE(S$1, 1))</f>
        <v>33</v>
      </c>
      <c r="U3" s="58">
        <f>COUNTIFS('Open ALH'!$C:$C, $A3, 'Open ALH'!$F:$F, "&gt;="&amp;U$1, 'Open ALH'!$F:$F, "&lt;"&amp;EDATE(U$1, 1))</f>
        <v>2</v>
      </c>
      <c r="V3" s="56">
        <f>SUMIFS('Open ALH'!$J:$J, 'Open ALH'!$C:$C, $A3, 'Open ALH'!$F:$F, "&gt;="&amp;U$1, 'Open ALH'!$F:$F, "&lt;"&amp;EDATE(U$1, 1))</f>
        <v>7</v>
      </c>
      <c r="W3" s="58">
        <f>COUNTIFS('Open ALH'!$C:$C, $A3, 'Open ALH'!$F:$F, "&gt;="&amp;W$1, 'Open ALH'!$F:$F, "&lt;"&amp;EDATE(W$1, 1))</f>
        <v>2</v>
      </c>
      <c r="X3" s="56">
        <f>SUMIFS('Open ALH'!$J:$J, 'Open ALH'!$C:$C, $A3, 'Open ALH'!$F:$F, "&gt;="&amp;W$1, 'Open ALH'!$F:$F, "&lt;"&amp;EDATE(W$1, 1))</f>
        <v>11</v>
      </c>
      <c r="Y3" s="58">
        <f>COUNTIFS('Open ALH'!$C:$C, $A3, 'Open ALH'!$F:$F, "&gt;="&amp;Y$1, 'Open ALH'!$F:$F, "&lt;"&amp;EDATE(Y$1, 1))</f>
        <v>1</v>
      </c>
      <c r="Z3" s="56">
        <f>SUMIFS('Open ALH'!$J:$J, 'Open ALH'!$C:$C, $A3, 'Open ALH'!$F:$F, "&gt;="&amp;Y$1, 'Open ALH'!$F:$F, "&lt;"&amp;EDATE(Y$1, 1))</f>
        <v>5</v>
      </c>
      <c r="AA3">
        <f>COUNTIFS('Open ALH'!$C:$C, $A3, 'Open ALH'!$F:$F, "&gt;="&amp;AA$1, 'Open ALH'!$F:$F, "&lt;"&amp;EDATE(AA$1, 1))</f>
        <v>3</v>
      </c>
      <c r="AB3" s="64">
        <f>SUMIFS('Open ALH'!$J:$J, 'Open ALH'!$C:$C, $A3, 'Open ALH'!$F:$F, "&gt;="&amp;AA$1, 'Open ALH'!$F:$F, "&lt;"&amp;EDATE(AA$1, 1))</f>
        <v>9</v>
      </c>
      <c r="AC3">
        <f>COUNTIFS('Open ALH'!$C:$C, $A3, 'Open ALH'!$F:$F, "&gt;="&amp;AC$1, 'Open ALH'!$F:$F, "&lt;"&amp;EDATE(AC$1, 1))</f>
        <v>5</v>
      </c>
      <c r="AD3" s="64">
        <f>SUMIFS('Open ALH'!$J:$J, 'Open ALH'!$C:$C, $A3, 'Open ALH'!$F:$F, "&gt;="&amp;AC$1, 'Open ALH'!$F:$F, "&lt;"&amp;EDATE(AC$1, 1))</f>
        <v>19</v>
      </c>
      <c r="AE3">
        <f>COUNTIFS('Open ALH'!$C:$C, $A3, 'Open ALH'!$F:$F, "&gt;="&amp;AE$1, 'Open ALH'!$F:$F, "&lt;"&amp;EDATE(AE$1, 1))</f>
        <v>6</v>
      </c>
      <c r="AF3" s="64">
        <f>SUMIFS('Open ALH'!$J:$J, 'Open ALH'!$C:$C, $A3, 'Open ALH'!$F:$F, "&gt;="&amp;AE$1, 'Open ALH'!$F:$F, "&lt;"&amp;EDATE(AE$1, 1))</f>
        <v>32</v>
      </c>
      <c r="AG3">
        <f>COUNTIFS('Open ALH'!$C:$C, $A3, 'Open ALH'!$F:$F, "&gt;="&amp;AG$1, 'Open ALH'!$F:$F, "&lt;"&amp;EDATE(AG$1, 1))</f>
        <v>3</v>
      </c>
      <c r="AH3" s="64">
        <f>SUMIFS('Open ALH'!$J:$J, 'Open ALH'!$C:$C, $A3, 'Open ALH'!$F:$F, "&gt;="&amp;AG$1, 'Open ALH'!$F:$F, "&lt;"&amp;EDATE(AG$1, 1))</f>
        <v>9</v>
      </c>
      <c r="AI3">
        <f>COUNTIFS('Open ALH'!$C:$C, $A3, 'Open ALH'!$F:$F, "&gt;="&amp;AI$1, 'Open ALH'!$F:$F, "&lt;"&amp;EDATE(AI$1, 1))</f>
        <v>3</v>
      </c>
      <c r="AJ3" s="64">
        <f>SUMIFS('Open ALH'!$J:$J, 'Open ALH'!$C:$C, $A3, 'Open ALH'!$F:$F, "&gt;="&amp;AI$1, 'Open ALH'!$F:$F, "&lt;"&amp;EDATE(AI$1, 1))</f>
        <v>12</v>
      </c>
      <c r="AK3">
        <f>COUNTIFS('Open ALH'!$C:$C, $A3, 'Open ALH'!$F:$F, "&gt;="&amp;AK$1, 'Open ALH'!$F:$F, "&lt;"&amp;EDATE(AK$1, 1))</f>
        <v>2</v>
      </c>
      <c r="AL3" s="64">
        <f>SUMIFS('Open ALH'!$J:$J, 'Open ALH'!$C:$C, $A3, 'Open ALH'!$F:$F, "&gt;="&amp;AK$1, 'Open ALH'!$F:$F, "&lt;"&amp;EDATE(AK$1, 1))</f>
        <v>15</v>
      </c>
      <c r="AM3" s="62">
        <f>COUNTIFS('Open ALH'!$C:$C, $A3, 'Open ALH'!$F:$F, "&gt;="&amp;AM$1, 'Open ALH'!$F:$F, "&lt;"&amp;EDATE(AM$1, 1))</f>
        <v>3</v>
      </c>
    </row>
    <row r="4" spans="1:39">
      <c r="A4" s="16" t="s">
        <v>3850</v>
      </c>
      <c r="B4" s="17">
        <f>COUNTIF('Open ALH'!C:C, A4)</f>
        <v>81</v>
      </c>
      <c r="C4" s="18">
        <f>SUMIF('Open ALH'!C:C, A4, 'Open ALH'!J:J)</f>
        <v>572</v>
      </c>
      <c r="E4" s="58">
        <f>COUNTIFS('Open ALH'!$C:$C, $A4, 'Open ALH'!$F:$F, "&gt;="&amp;E$1, 'Open ALH'!$F:$F, "&lt;"&amp;EDATE(E$1, 1))</f>
        <v>1</v>
      </c>
      <c r="F4" s="57">
        <f>SUMIFS('Open ALH'!$J:$J, 'Open ALH'!$C:$C, $A4, 'Open ALH'!$F:$F, "&gt;="&amp;E$1, 'Open ALH'!$F:$F, "&lt;"&amp;EDATE(E$1, 1))</f>
        <v>5</v>
      </c>
      <c r="G4" s="58">
        <f>COUNTIFS('Open ALH'!$C:$C, $A4, 'Open ALH'!$F:$F, "&gt;="&amp;G$1, 'Open ALH'!$F:$F, "&lt;"&amp;EDATE(G$1, 1))</f>
        <v>1</v>
      </c>
      <c r="H4" s="57">
        <f>SUMIFS('Open ALH'!$J:$J, 'Open ALH'!$C:$C, $A4, 'Open ALH'!$F:$F, "&gt;="&amp;G$1, 'Open ALH'!$F:$F, "&lt;"&amp;EDATE(G$1, 1))</f>
        <v>5</v>
      </c>
      <c r="I4" s="58">
        <f>COUNTIFS('Open ALH'!$C:$C, $A4, 'Open ALH'!$F:$F, "&gt;="&amp;I$1, 'Open ALH'!$F:$F, "&lt;"&amp;EDATE(I$1, 1))</f>
        <v>0</v>
      </c>
      <c r="J4" s="57">
        <f>SUMIFS('Open ALH'!$J:$J, 'Open ALH'!$C:$C, $A4, 'Open ALH'!$F:$F, "&gt;="&amp;I$1, 'Open ALH'!$F:$F, "&lt;"&amp;EDATE(I$1, 1))</f>
        <v>0</v>
      </c>
      <c r="K4" s="58">
        <f>COUNTIFS('Open ALH'!$C:$C, $A4, 'Open ALH'!$F:$F, "&gt;="&amp;K$1, 'Open ALH'!$F:$F, "&lt;"&amp;EDATE(K$1, 1))</f>
        <v>0</v>
      </c>
      <c r="L4" s="57">
        <f>SUMIFS('Open ALH'!$J:$J, 'Open ALH'!$C:$C, $A4, 'Open ALH'!$F:$F, "&gt;="&amp;K$1, 'Open ALH'!$F:$F, "&lt;"&amp;EDATE(K$1, 1))</f>
        <v>0</v>
      </c>
      <c r="M4" s="58">
        <f>COUNTIFS('Open ALH'!$C:$C, $A4, 'Open ALH'!$F:$F, "&gt;="&amp;M$1, 'Open ALH'!$F:$F, "&lt;"&amp;EDATE(M$1, 1))</f>
        <v>2</v>
      </c>
      <c r="N4" s="57">
        <f>SUMIFS('Open ALH'!$J:$J, 'Open ALH'!$C:$C, $A4, 'Open ALH'!$F:$F, "&gt;="&amp;M$1, 'Open ALH'!$F:$F, "&lt;"&amp;EDATE(M$1, 1))</f>
        <v>10</v>
      </c>
      <c r="O4" s="58">
        <f>COUNTIFS('Open ALH'!$C:$C, $A4, 'Open ALH'!$F:$F, "&gt;="&amp;O$1, 'Open ALH'!$F:$F, "&lt;"&amp;EDATE(O$1, 1))</f>
        <v>6</v>
      </c>
      <c r="P4" s="56">
        <f>SUMIFS('Open ALH'!$J:$J, 'Open ALH'!$C:$C, $A4, 'Open ALH'!$F:$F, "&gt;="&amp;O$1, 'Open ALH'!$F:$F, "&lt;"&amp;EDATE(O$1, 1))</f>
        <v>21</v>
      </c>
      <c r="Q4" s="58">
        <f>COUNTIFS('Open ALH'!$C:$C, $A4, 'Open ALH'!$F:$F, "&gt;="&amp;Q$1, 'Open ALH'!$F:$F, "&lt;"&amp;EDATE(Q$1, 1))</f>
        <v>3</v>
      </c>
      <c r="R4" s="56">
        <f>SUMIFS('Open ALH'!$J:$J, 'Open ALH'!$C:$C, $A4, 'Open ALH'!$F:$F, "&gt;="&amp;Q$1, 'Open ALH'!$F:$F, "&lt;"&amp;EDATE(Q$1, 1))</f>
        <v>13</v>
      </c>
      <c r="S4" s="58">
        <f>COUNTIFS('Open ALH'!$C:$C, $A4, 'Open ALH'!$F:$F, "&gt;="&amp;S$1, 'Open ALH'!$F:$F, "&lt;"&amp;EDATE(S$1, 1))</f>
        <v>10</v>
      </c>
      <c r="T4" s="56">
        <f>SUMIFS('Open ALH'!$J:$J, 'Open ALH'!$C:$C, $A4, 'Open ALH'!$F:$F, "&gt;="&amp;S$1, 'Open ALH'!$F:$F, "&lt;"&amp;EDATE(S$1, 1))</f>
        <v>27</v>
      </c>
      <c r="U4" s="58">
        <f>COUNTIFS('Open ALH'!$C:$C, $A4, 'Open ALH'!$F:$F, "&gt;="&amp;U$1, 'Open ALH'!$F:$F, "&lt;"&amp;EDATE(U$1, 1))</f>
        <v>2</v>
      </c>
      <c r="V4" s="56">
        <f>SUMIFS('Open ALH'!$J:$J, 'Open ALH'!$C:$C, $A4, 'Open ALH'!$F:$F, "&gt;="&amp;U$1, 'Open ALH'!$F:$F, "&lt;"&amp;EDATE(U$1, 1))</f>
        <v>9</v>
      </c>
      <c r="W4" s="58">
        <f>COUNTIFS('Open ALH'!$C:$C, $A4, 'Open ALH'!$F:$F, "&gt;="&amp;W$1, 'Open ALH'!$F:$F, "&lt;"&amp;EDATE(W$1, 1))</f>
        <v>3</v>
      </c>
      <c r="X4" s="56">
        <f>SUMIFS('Open ALH'!$J:$J, 'Open ALH'!$C:$C, $A4, 'Open ALH'!$F:$F, "&gt;="&amp;W$1, 'Open ALH'!$F:$F, "&lt;"&amp;EDATE(W$1, 1))</f>
        <v>24</v>
      </c>
      <c r="Y4" s="58">
        <f>COUNTIFS('Open ALH'!$C:$C, $A4, 'Open ALH'!$F:$F, "&gt;="&amp;Y$1, 'Open ALH'!$F:$F, "&lt;"&amp;EDATE(Y$1, 1))</f>
        <v>2</v>
      </c>
      <c r="Z4" s="56">
        <f>SUMIFS('Open ALH'!$J:$J, 'Open ALH'!$C:$C, $A4, 'Open ALH'!$F:$F, "&gt;="&amp;Y$1, 'Open ALH'!$F:$F, "&lt;"&amp;EDATE(Y$1, 1))</f>
        <v>10</v>
      </c>
      <c r="AA4">
        <f>COUNTIFS('Open ALH'!$C:$C, $A4, 'Open ALH'!$F:$F, "&gt;="&amp;AA$1, 'Open ALH'!$F:$F, "&lt;"&amp;EDATE(AA$1, 1))</f>
        <v>5</v>
      </c>
      <c r="AB4" s="64">
        <f>SUMIFS('Open ALH'!$J:$J, 'Open ALH'!$C:$C, $A4, 'Open ALH'!$F:$F, "&gt;="&amp;AA$1, 'Open ALH'!$F:$F, "&lt;"&amp;EDATE(AA$1, 1))</f>
        <v>16</v>
      </c>
      <c r="AC4">
        <f>COUNTIFS('Open ALH'!$C:$C, $A4, 'Open ALH'!$F:$F, "&gt;="&amp;AC$1, 'Open ALH'!$F:$F, "&lt;"&amp;EDATE(AC$1, 1))</f>
        <v>0</v>
      </c>
      <c r="AD4" s="64">
        <f>SUMIFS('Open ALH'!$J:$J, 'Open ALH'!$C:$C, $A4, 'Open ALH'!$F:$F, "&gt;="&amp;AC$1, 'Open ALH'!$F:$F, "&lt;"&amp;EDATE(AC$1, 1))</f>
        <v>0</v>
      </c>
      <c r="AE4">
        <f>COUNTIFS('Open ALH'!$C:$C, $A4, 'Open ALH'!$F:$F, "&gt;="&amp;AE$1, 'Open ALH'!$F:$F, "&lt;"&amp;EDATE(AE$1, 1))</f>
        <v>10</v>
      </c>
      <c r="AF4" s="64">
        <f>SUMIFS('Open ALH'!$J:$J, 'Open ALH'!$C:$C, $A4, 'Open ALH'!$F:$F, "&gt;="&amp;AE$1, 'Open ALH'!$F:$F, "&lt;"&amp;EDATE(AE$1, 1))</f>
        <v>146</v>
      </c>
      <c r="AG4">
        <f>COUNTIFS('Open ALH'!$C:$C, $A4, 'Open ALH'!$F:$F, "&gt;="&amp;AG$1, 'Open ALH'!$F:$F, "&lt;"&amp;EDATE(AG$1, 1))</f>
        <v>1</v>
      </c>
      <c r="AH4" s="64">
        <f>SUMIFS('Open ALH'!$J:$J, 'Open ALH'!$C:$C, $A4, 'Open ALH'!$F:$F, "&gt;="&amp;AG$1, 'Open ALH'!$F:$F, "&lt;"&amp;EDATE(AG$1, 1))</f>
        <v>3</v>
      </c>
      <c r="AI4">
        <f>COUNTIFS('Open ALH'!$C:$C, $A4, 'Open ALH'!$F:$F, "&gt;="&amp;AI$1, 'Open ALH'!$F:$F, "&lt;"&amp;EDATE(AI$1, 1))</f>
        <v>5</v>
      </c>
      <c r="AJ4" s="64">
        <f>SUMIFS('Open ALH'!$J:$J, 'Open ALH'!$C:$C, $A4, 'Open ALH'!$F:$F, "&gt;="&amp;AI$1, 'Open ALH'!$F:$F, "&lt;"&amp;EDATE(AI$1, 1))</f>
        <v>16</v>
      </c>
      <c r="AK4">
        <f>COUNTIFS('Open ALH'!$C:$C, $A4, 'Open ALH'!$F:$F, "&gt;="&amp;AK$1, 'Open ALH'!$F:$F, "&lt;"&amp;EDATE(AK$1, 1))</f>
        <v>3</v>
      </c>
      <c r="AL4" s="64">
        <f>SUMIFS('Open ALH'!$J:$J, 'Open ALH'!$C:$C, $A4, 'Open ALH'!$F:$F, "&gt;="&amp;AK$1, 'Open ALH'!$F:$F, "&lt;"&amp;EDATE(AK$1, 1))</f>
        <v>87</v>
      </c>
      <c r="AM4" s="62">
        <f>COUNTIFS('Open ALH'!$C:$C, $A4, 'Open ALH'!$F:$F, "&gt;="&amp;AM$1, 'Open ALH'!$F:$F, "&lt;"&amp;EDATE(AM$1, 1))</f>
        <v>5</v>
      </c>
    </row>
    <row r="5" spans="1:39">
      <c r="A5" s="16" t="s">
        <v>835</v>
      </c>
      <c r="B5" s="17">
        <f>COUNTIF('Open ALH'!C:C, A5)</f>
        <v>79</v>
      </c>
      <c r="C5" s="18">
        <f>SUMIF('Open ALH'!C:C, A5, 'Open ALH'!J:J)</f>
        <v>551</v>
      </c>
      <c r="E5" s="58">
        <f>COUNTIFS('Open ALH'!$C:$C, $A5, 'Open ALH'!$F:$F, "&gt;="&amp;E$1, 'Open ALH'!$F:$F, "&lt;"&amp;EDATE(E$1, 1))</f>
        <v>0</v>
      </c>
      <c r="F5" s="57">
        <f>SUMIFS('Open ALH'!$J:$J, 'Open ALH'!$C:$C, $A5, 'Open ALH'!$F:$F, "&gt;="&amp;E$1, 'Open ALH'!$F:$F, "&lt;"&amp;EDATE(E$1, 1))</f>
        <v>0</v>
      </c>
      <c r="G5" s="58">
        <f>COUNTIFS('Open ALH'!$C:$C, $A5, 'Open ALH'!$F:$F, "&gt;="&amp;G$1, 'Open ALH'!$F:$F, "&lt;"&amp;EDATE(G$1, 1))</f>
        <v>0</v>
      </c>
      <c r="H5" s="57">
        <f>SUMIFS('Open ALH'!$J:$J, 'Open ALH'!$C:$C, $A5, 'Open ALH'!$F:$F, "&gt;="&amp;G$1, 'Open ALH'!$F:$F, "&lt;"&amp;EDATE(G$1, 1))</f>
        <v>0</v>
      </c>
      <c r="I5" s="58">
        <f>COUNTIFS('Open ALH'!$C:$C, $A5, 'Open ALH'!$F:$F, "&gt;="&amp;I$1, 'Open ALH'!$F:$F, "&lt;"&amp;EDATE(I$1, 1))</f>
        <v>0</v>
      </c>
      <c r="J5" s="57">
        <f>SUMIFS('Open ALH'!$J:$J, 'Open ALH'!$C:$C, $A5, 'Open ALH'!$F:$F, "&gt;="&amp;I$1, 'Open ALH'!$F:$F, "&lt;"&amp;EDATE(I$1, 1))</f>
        <v>0</v>
      </c>
      <c r="K5" s="58">
        <f>COUNTIFS('Open ALH'!$C:$C, $A5, 'Open ALH'!$F:$F, "&gt;="&amp;K$1, 'Open ALH'!$F:$F, "&lt;"&amp;EDATE(K$1, 1))</f>
        <v>1</v>
      </c>
      <c r="L5" s="57">
        <f>SUMIFS('Open ALH'!$J:$J, 'Open ALH'!$C:$C, $A5, 'Open ALH'!$F:$F, "&gt;="&amp;K$1, 'Open ALH'!$F:$F, "&lt;"&amp;EDATE(K$1, 1))</f>
        <v>5</v>
      </c>
      <c r="M5" s="58">
        <f>COUNTIFS('Open ALH'!$C:$C, $A5, 'Open ALH'!$F:$F, "&gt;="&amp;M$1, 'Open ALH'!$F:$F, "&lt;"&amp;EDATE(M$1, 1))</f>
        <v>0</v>
      </c>
      <c r="N5" s="57">
        <f>SUMIFS('Open ALH'!$J:$J, 'Open ALH'!$C:$C, $A5, 'Open ALH'!$F:$F, "&gt;="&amp;M$1, 'Open ALH'!$F:$F, "&lt;"&amp;EDATE(M$1, 1))</f>
        <v>0</v>
      </c>
      <c r="O5" s="58">
        <f>COUNTIFS('Open ALH'!$C:$C, $A5, 'Open ALH'!$F:$F, "&gt;="&amp;O$1, 'Open ALH'!$F:$F, "&lt;"&amp;EDATE(O$1, 1))</f>
        <v>3</v>
      </c>
      <c r="P5" s="56">
        <f>SUMIFS('Open ALH'!$J:$J, 'Open ALH'!$C:$C, $A5, 'Open ALH'!$F:$F, "&gt;="&amp;O$1, 'Open ALH'!$F:$F, "&lt;"&amp;EDATE(O$1, 1))</f>
        <v>40</v>
      </c>
      <c r="Q5" s="58">
        <f>COUNTIFS('Open ALH'!$C:$C, $A5, 'Open ALH'!$F:$F, "&gt;="&amp;Q$1, 'Open ALH'!$F:$F, "&lt;"&amp;EDATE(Q$1, 1))</f>
        <v>4</v>
      </c>
      <c r="R5" s="56">
        <f>SUMIFS('Open ALH'!$J:$J, 'Open ALH'!$C:$C, $A5, 'Open ALH'!$F:$F, "&gt;="&amp;Q$1, 'Open ALH'!$F:$F, "&lt;"&amp;EDATE(Q$1, 1))</f>
        <v>14</v>
      </c>
      <c r="S5" s="58">
        <f>COUNTIFS('Open ALH'!$C:$C, $A5, 'Open ALH'!$F:$F, "&gt;="&amp;S$1, 'Open ALH'!$F:$F, "&lt;"&amp;EDATE(S$1, 1))</f>
        <v>4</v>
      </c>
      <c r="T5" s="56">
        <f>SUMIFS('Open ALH'!$J:$J, 'Open ALH'!$C:$C, $A5, 'Open ALH'!$F:$F, "&gt;="&amp;S$1, 'Open ALH'!$F:$F, "&lt;"&amp;EDATE(S$1, 1))</f>
        <v>26</v>
      </c>
      <c r="U5" s="58">
        <f>COUNTIFS('Open ALH'!$C:$C, $A5, 'Open ALH'!$F:$F, "&gt;="&amp;U$1, 'Open ALH'!$F:$F, "&lt;"&amp;EDATE(U$1, 1))</f>
        <v>1</v>
      </c>
      <c r="V5" s="56">
        <f>SUMIFS('Open ALH'!$J:$J, 'Open ALH'!$C:$C, $A5, 'Open ALH'!$F:$F, "&gt;="&amp;U$1, 'Open ALH'!$F:$F, "&lt;"&amp;EDATE(U$1, 1))</f>
        <v>5</v>
      </c>
      <c r="W5" s="58">
        <f>COUNTIFS('Open ALH'!$C:$C, $A5, 'Open ALH'!$F:$F, "&gt;="&amp;W$1, 'Open ALH'!$F:$F, "&lt;"&amp;EDATE(W$1, 1))</f>
        <v>6</v>
      </c>
      <c r="X5" s="56">
        <f>SUMIFS('Open ALH'!$J:$J, 'Open ALH'!$C:$C, $A5, 'Open ALH'!$F:$F, "&gt;="&amp;W$1, 'Open ALH'!$F:$F, "&lt;"&amp;EDATE(W$1, 1))</f>
        <v>126</v>
      </c>
      <c r="Y5" s="58">
        <f>COUNTIFS('Open ALH'!$C:$C, $A5, 'Open ALH'!$F:$F, "&gt;="&amp;Y$1, 'Open ALH'!$F:$F, "&lt;"&amp;EDATE(Y$1, 1))</f>
        <v>6</v>
      </c>
      <c r="Z5" s="56">
        <f>SUMIFS('Open ALH'!$J:$J, 'Open ALH'!$C:$C, $A5, 'Open ALH'!$F:$F, "&gt;="&amp;Y$1, 'Open ALH'!$F:$F, "&lt;"&amp;EDATE(Y$1, 1))</f>
        <v>84</v>
      </c>
      <c r="AA5">
        <f>COUNTIFS('Open ALH'!$C:$C, $A5, 'Open ALH'!$F:$F, "&gt;="&amp;AA$1, 'Open ALH'!$F:$F, "&lt;"&amp;EDATE(AA$1, 1))</f>
        <v>6</v>
      </c>
      <c r="AB5" s="64">
        <f>SUMIFS('Open ALH'!$J:$J, 'Open ALH'!$C:$C, $A5, 'Open ALH'!$F:$F, "&gt;="&amp;AA$1, 'Open ALH'!$F:$F, "&lt;"&amp;EDATE(AA$1, 1))</f>
        <v>25</v>
      </c>
      <c r="AC5">
        <f>COUNTIFS('Open ALH'!$C:$C, $A5, 'Open ALH'!$F:$F, "&gt;="&amp;AC$1, 'Open ALH'!$F:$F, "&lt;"&amp;EDATE(AC$1, 1))</f>
        <v>1</v>
      </c>
      <c r="AD5" s="64">
        <f>SUMIFS('Open ALH'!$J:$J, 'Open ALH'!$C:$C, $A5, 'Open ALH'!$F:$F, "&gt;="&amp;AC$1, 'Open ALH'!$F:$F, "&lt;"&amp;EDATE(AC$1, 1))</f>
        <v>5</v>
      </c>
      <c r="AE5">
        <f>COUNTIFS('Open ALH'!$C:$C, $A5, 'Open ALH'!$F:$F, "&gt;="&amp;AE$1, 'Open ALH'!$F:$F, "&lt;"&amp;EDATE(AE$1, 1))</f>
        <v>2</v>
      </c>
      <c r="AF5" s="64">
        <f>SUMIFS('Open ALH'!$J:$J, 'Open ALH'!$C:$C, $A5, 'Open ALH'!$F:$F, "&gt;="&amp;AE$1, 'Open ALH'!$F:$F, "&lt;"&amp;EDATE(AE$1, 1))</f>
        <v>10</v>
      </c>
      <c r="AG5">
        <f>COUNTIFS('Open ALH'!$C:$C, $A5, 'Open ALH'!$F:$F, "&gt;="&amp;AG$1, 'Open ALH'!$F:$F, "&lt;"&amp;EDATE(AG$1, 1))</f>
        <v>3</v>
      </c>
      <c r="AH5" s="64">
        <f>SUMIFS('Open ALH'!$J:$J, 'Open ALH'!$C:$C, $A5, 'Open ALH'!$F:$F, "&gt;="&amp;AG$1, 'Open ALH'!$F:$F, "&lt;"&amp;EDATE(AG$1, 1))</f>
        <v>15</v>
      </c>
      <c r="AI5">
        <f>COUNTIFS('Open ALH'!$C:$C, $A5, 'Open ALH'!$F:$F, "&gt;="&amp;AI$1, 'Open ALH'!$F:$F, "&lt;"&amp;EDATE(AI$1, 1))</f>
        <v>5</v>
      </c>
      <c r="AJ5" s="64">
        <f>SUMIFS('Open ALH'!$J:$J, 'Open ALH'!$C:$C, $A5, 'Open ALH'!$F:$F, "&gt;="&amp;AI$1, 'Open ALH'!$F:$F, "&lt;"&amp;EDATE(AI$1, 1))</f>
        <v>21</v>
      </c>
      <c r="AK5">
        <f>COUNTIFS('Open ALH'!$C:$C, $A5, 'Open ALH'!$F:$F, "&gt;="&amp;AK$1, 'Open ALH'!$F:$F, "&lt;"&amp;EDATE(AK$1, 1))</f>
        <v>4</v>
      </c>
      <c r="AL5" s="64">
        <f>SUMIFS('Open ALH'!$J:$J, 'Open ALH'!$C:$C, $A5, 'Open ALH'!$F:$F, "&gt;="&amp;AK$1, 'Open ALH'!$F:$F, "&lt;"&amp;EDATE(AK$1, 1))</f>
        <v>17</v>
      </c>
      <c r="AM5" s="62">
        <f>COUNTIFS('Open ALH'!$C:$C, $A5, 'Open ALH'!$F:$F, "&gt;="&amp;AM$1, 'Open ALH'!$F:$F, "&lt;"&amp;EDATE(AM$1, 1))</f>
        <v>2</v>
      </c>
    </row>
    <row r="6" spans="1:39">
      <c r="A6" s="16" t="s">
        <v>8231</v>
      </c>
      <c r="B6" s="17">
        <f>COUNTIF('Open ALH'!C:C, A6)</f>
        <v>85</v>
      </c>
      <c r="C6" s="18">
        <f>SUMIF('Open ALH'!C:C, A6, 'Open ALH'!J:J)</f>
        <v>574</v>
      </c>
      <c r="E6" s="58">
        <f>COUNTIFS('Open ALH'!$C:$C, $A6, 'Open ALH'!$F:$F, "&gt;="&amp;E$1, 'Open ALH'!$F:$F, "&lt;"&amp;EDATE(E$1, 1))</f>
        <v>0</v>
      </c>
      <c r="F6" s="57">
        <f>SUMIFS('Open ALH'!$J:$J, 'Open ALH'!$C:$C, $A6, 'Open ALH'!$F:$F, "&gt;="&amp;E$1, 'Open ALH'!$F:$F, "&lt;"&amp;EDATE(E$1, 1))</f>
        <v>0</v>
      </c>
      <c r="G6" s="58">
        <f>COUNTIFS('Open ALH'!$C:$C, $A6, 'Open ALH'!$F:$F, "&gt;="&amp;G$1, 'Open ALH'!$F:$F, "&lt;"&amp;EDATE(G$1, 1))</f>
        <v>1</v>
      </c>
      <c r="H6" s="57">
        <f>SUMIFS('Open ALH'!$J:$J, 'Open ALH'!$C:$C, $A6, 'Open ALH'!$F:$F, "&gt;="&amp;G$1, 'Open ALH'!$F:$F, "&lt;"&amp;EDATE(G$1, 1))</f>
        <v>15</v>
      </c>
      <c r="I6" s="58">
        <f>COUNTIFS('Open ALH'!$C:$C, $A6, 'Open ALH'!$F:$F, "&gt;="&amp;I$1, 'Open ALH'!$F:$F, "&lt;"&amp;EDATE(I$1, 1))</f>
        <v>0</v>
      </c>
      <c r="J6" s="57">
        <f>SUMIFS('Open ALH'!$J:$J, 'Open ALH'!$C:$C, $A6, 'Open ALH'!$F:$F, "&gt;="&amp;I$1, 'Open ALH'!$F:$F, "&lt;"&amp;EDATE(I$1, 1))</f>
        <v>0</v>
      </c>
      <c r="K6" s="58">
        <f>COUNTIFS('Open ALH'!$C:$C, $A6, 'Open ALH'!$F:$F, "&gt;="&amp;K$1, 'Open ALH'!$F:$F, "&lt;"&amp;EDATE(K$1, 1))</f>
        <v>0</v>
      </c>
      <c r="L6" s="57">
        <f>SUMIFS('Open ALH'!$J:$J, 'Open ALH'!$C:$C, $A6, 'Open ALH'!$F:$F, "&gt;="&amp;K$1, 'Open ALH'!$F:$F, "&lt;"&amp;EDATE(K$1, 1))</f>
        <v>0</v>
      </c>
      <c r="M6" s="58">
        <f>COUNTIFS('Open ALH'!$C:$C, $A6, 'Open ALH'!$F:$F, "&gt;="&amp;M$1, 'Open ALH'!$F:$F, "&lt;"&amp;EDATE(M$1, 1))</f>
        <v>2</v>
      </c>
      <c r="N6" s="57">
        <f>SUMIFS('Open ALH'!$J:$J, 'Open ALH'!$C:$C, $A6, 'Open ALH'!$F:$F, "&gt;="&amp;M$1, 'Open ALH'!$F:$F, "&lt;"&amp;EDATE(M$1, 1))</f>
        <v>11</v>
      </c>
      <c r="O6" s="58">
        <f>COUNTIFS('Open ALH'!$C:$C, $A6, 'Open ALH'!$F:$F, "&gt;="&amp;O$1, 'Open ALH'!$F:$F, "&lt;"&amp;EDATE(O$1, 1))</f>
        <v>4</v>
      </c>
      <c r="P6" s="56">
        <f>SUMIFS('Open ALH'!$J:$J, 'Open ALH'!$C:$C, $A6, 'Open ALH'!$F:$F, "&gt;="&amp;O$1, 'Open ALH'!$F:$F, "&lt;"&amp;EDATE(O$1, 1))</f>
        <v>18</v>
      </c>
      <c r="Q6" s="58">
        <f>COUNTIFS('Open ALH'!$C:$C, $A6, 'Open ALH'!$F:$F, "&gt;="&amp;Q$1, 'Open ALH'!$F:$F, "&lt;"&amp;EDATE(Q$1, 1))</f>
        <v>3</v>
      </c>
      <c r="R6" s="56">
        <f>SUMIFS('Open ALH'!$J:$J, 'Open ALH'!$C:$C, $A6, 'Open ALH'!$F:$F, "&gt;="&amp;Q$1, 'Open ALH'!$F:$F, "&lt;"&amp;EDATE(Q$1, 1))</f>
        <v>109</v>
      </c>
      <c r="S6" s="58">
        <f>COUNTIFS('Open ALH'!$C:$C, $A6, 'Open ALH'!$F:$F, "&gt;="&amp;S$1, 'Open ALH'!$F:$F, "&lt;"&amp;EDATE(S$1, 1))</f>
        <v>1</v>
      </c>
      <c r="T6" s="56">
        <f>SUMIFS('Open ALH'!$J:$J, 'Open ALH'!$C:$C, $A6, 'Open ALH'!$F:$F, "&gt;="&amp;S$1, 'Open ALH'!$F:$F, "&lt;"&amp;EDATE(S$1, 1))</f>
        <v>5</v>
      </c>
      <c r="U6" s="58">
        <f>COUNTIFS('Open ALH'!$C:$C, $A6, 'Open ALH'!$F:$F, "&gt;="&amp;U$1, 'Open ALH'!$F:$F, "&lt;"&amp;EDATE(U$1, 1))</f>
        <v>8</v>
      </c>
      <c r="V6" s="56">
        <f>SUMIFS('Open ALH'!$J:$J, 'Open ALH'!$C:$C, $A6, 'Open ALH'!$F:$F, "&gt;="&amp;U$1, 'Open ALH'!$F:$F, "&lt;"&amp;EDATE(U$1, 1))</f>
        <v>116</v>
      </c>
      <c r="W6" s="58">
        <f>COUNTIFS('Open ALH'!$C:$C, $A6, 'Open ALH'!$F:$F, "&gt;="&amp;W$1, 'Open ALH'!$F:$F, "&lt;"&amp;EDATE(W$1, 1))</f>
        <v>8</v>
      </c>
      <c r="X6" s="56">
        <f>SUMIFS('Open ALH'!$J:$J, 'Open ALH'!$C:$C, $A6, 'Open ALH'!$F:$F, "&gt;="&amp;W$1, 'Open ALH'!$F:$F, "&lt;"&amp;EDATE(W$1, 1))</f>
        <v>36</v>
      </c>
      <c r="Y6" s="58">
        <f>COUNTIFS('Open ALH'!$C:$C, $A6, 'Open ALH'!$F:$F, "&gt;="&amp;Y$1, 'Open ALH'!$F:$F, "&lt;"&amp;EDATE(Y$1, 1))</f>
        <v>7</v>
      </c>
      <c r="Z6" s="56">
        <f>SUMIFS('Open ALH'!$J:$J, 'Open ALH'!$C:$C, $A6, 'Open ALH'!$F:$F, "&gt;="&amp;Y$1, 'Open ALH'!$F:$F, "&lt;"&amp;EDATE(Y$1, 1))</f>
        <v>28</v>
      </c>
      <c r="AA6">
        <f>COUNTIFS('Open ALH'!$C:$C, $A6, 'Open ALH'!$F:$F, "&gt;="&amp;AA$1, 'Open ALH'!$F:$F, "&lt;"&amp;EDATE(AA$1, 1))</f>
        <v>5</v>
      </c>
      <c r="AB6" s="64">
        <f>SUMIFS('Open ALH'!$J:$J, 'Open ALH'!$C:$C, $A6, 'Open ALH'!$F:$F, "&gt;="&amp;AA$1, 'Open ALH'!$F:$F, "&lt;"&amp;EDATE(AA$1, 1))</f>
        <v>23</v>
      </c>
      <c r="AC6">
        <f>COUNTIFS('Open ALH'!$C:$C, $A6, 'Open ALH'!$F:$F, "&gt;="&amp;AC$1, 'Open ALH'!$F:$F, "&lt;"&amp;EDATE(AC$1, 1))</f>
        <v>7</v>
      </c>
      <c r="AD6" s="64">
        <f>SUMIFS('Open ALH'!$J:$J, 'Open ALH'!$C:$C, $A6, 'Open ALH'!$F:$F, "&gt;="&amp;AC$1, 'Open ALH'!$F:$F, "&lt;"&amp;EDATE(AC$1, 1))</f>
        <v>20</v>
      </c>
      <c r="AE6">
        <f>COUNTIFS('Open ALH'!$C:$C, $A6, 'Open ALH'!$F:$F, "&gt;="&amp;AE$1, 'Open ALH'!$F:$F, "&lt;"&amp;EDATE(AE$1, 1))</f>
        <v>4</v>
      </c>
      <c r="AF6" s="64">
        <f>SUMIFS('Open ALH'!$J:$J, 'Open ALH'!$C:$C, $A6, 'Open ALH'!$F:$F, "&gt;="&amp;AE$1, 'Open ALH'!$F:$F, "&lt;"&amp;EDATE(AE$1, 1))</f>
        <v>23</v>
      </c>
      <c r="AG6">
        <f>COUNTIFS('Open ALH'!$C:$C, $A6, 'Open ALH'!$F:$F, "&gt;="&amp;AG$1, 'Open ALH'!$F:$F, "&lt;"&amp;EDATE(AG$1, 1))</f>
        <v>7</v>
      </c>
      <c r="AH6" s="64">
        <f>SUMIFS('Open ALH'!$J:$J, 'Open ALH'!$C:$C, $A6, 'Open ALH'!$F:$F, "&gt;="&amp;AG$1, 'Open ALH'!$F:$F, "&lt;"&amp;EDATE(AG$1, 1))</f>
        <v>23</v>
      </c>
      <c r="AI6">
        <f>COUNTIFS('Open ALH'!$C:$C, $A6, 'Open ALH'!$F:$F, "&gt;="&amp;AI$1, 'Open ALH'!$F:$F, "&lt;"&amp;EDATE(AI$1, 1))</f>
        <v>4</v>
      </c>
      <c r="AJ6" s="64">
        <f>SUMIFS('Open ALH'!$J:$J, 'Open ALH'!$C:$C, $A6, 'Open ALH'!$F:$F, "&gt;="&amp;AI$1, 'Open ALH'!$F:$F, "&lt;"&amp;EDATE(AI$1, 1))</f>
        <v>30</v>
      </c>
      <c r="AK6">
        <f>COUNTIFS('Open ALH'!$C:$C, $A6, 'Open ALH'!$F:$F, "&gt;="&amp;AK$1, 'Open ALH'!$F:$F, "&lt;"&amp;EDATE(AK$1, 1))</f>
        <v>3</v>
      </c>
      <c r="AL6" s="64">
        <f>SUMIFS('Open ALH'!$J:$J, 'Open ALH'!$C:$C, $A6, 'Open ALH'!$F:$F, "&gt;="&amp;AK$1, 'Open ALH'!$F:$F, "&lt;"&amp;EDATE(AK$1, 1))</f>
        <v>19</v>
      </c>
      <c r="AM6" s="62">
        <f>COUNTIFS('Open ALH'!$C:$C, $A6, 'Open ALH'!$F:$F, "&gt;="&amp;AM$1, 'Open ALH'!$F:$F, "&lt;"&amp;EDATE(AM$1, 1))</f>
        <v>3</v>
      </c>
    </row>
    <row r="7" spans="1:39">
      <c r="A7" s="16" t="s">
        <v>5334</v>
      </c>
      <c r="B7" s="17">
        <f>COUNTIF('Open ALH'!C:C, A7)</f>
        <v>78</v>
      </c>
      <c r="C7" s="18">
        <f>SUMIF('Open ALH'!C:C, A7, 'Open ALH'!J:J)</f>
        <v>452</v>
      </c>
      <c r="E7" s="58">
        <f>COUNTIFS('Open ALH'!$C:$C, $A7, 'Open ALH'!$F:$F, "&gt;="&amp;E$1, 'Open ALH'!$F:$F, "&lt;"&amp;EDATE(E$1, 1))</f>
        <v>0</v>
      </c>
      <c r="F7" s="57">
        <f>SUMIFS('Open ALH'!$J:$J, 'Open ALH'!$C:$C, $A7, 'Open ALH'!$F:$F, "&gt;="&amp;E$1, 'Open ALH'!$F:$F, "&lt;"&amp;EDATE(E$1, 1))</f>
        <v>0</v>
      </c>
      <c r="G7" s="58">
        <f>COUNTIFS('Open ALH'!$C:$C, $A7, 'Open ALH'!$F:$F, "&gt;="&amp;G$1, 'Open ALH'!$F:$F, "&lt;"&amp;EDATE(G$1, 1))</f>
        <v>0</v>
      </c>
      <c r="H7" s="57">
        <f>SUMIFS('Open ALH'!$J:$J, 'Open ALH'!$C:$C, $A7, 'Open ALH'!$F:$F, "&gt;="&amp;G$1, 'Open ALH'!$F:$F, "&lt;"&amp;EDATE(G$1, 1))</f>
        <v>0</v>
      </c>
      <c r="I7" s="58">
        <f>COUNTIFS('Open ALH'!$C:$C, $A7, 'Open ALH'!$F:$F, "&gt;="&amp;I$1, 'Open ALH'!$F:$F, "&lt;"&amp;EDATE(I$1, 1))</f>
        <v>0</v>
      </c>
      <c r="J7" s="57">
        <f>SUMIFS('Open ALH'!$J:$J, 'Open ALH'!$C:$C, $A7, 'Open ALH'!$F:$F, "&gt;="&amp;I$1, 'Open ALH'!$F:$F, "&lt;"&amp;EDATE(I$1, 1))</f>
        <v>0</v>
      </c>
      <c r="K7" s="58">
        <f>COUNTIFS('Open ALH'!$C:$C, $A7, 'Open ALH'!$F:$F, "&gt;="&amp;K$1, 'Open ALH'!$F:$F, "&lt;"&amp;EDATE(K$1, 1))</f>
        <v>2</v>
      </c>
      <c r="L7" s="57">
        <f>SUMIFS('Open ALH'!$J:$J, 'Open ALH'!$C:$C, $A7, 'Open ALH'!$F:$F, "&gt;="&amp;K$1, 'Open ALH'!$F:$F, "&lt;"&amp;EDATE(K$1, 1))</f>
        <v>10</v>
      </c>
      <c r="M7" s="58">
        <f>COUNTIFS('Open ALH'!$C:$C, $A7, 'Open ALH'!$F:$F, "&gt;="&amp;M$1, 'Open ALH'!$F:$F, "&lt;"&amp;EDATE(M$1, 1))</f>
        <v>2</v>
      </c>
      <c r="N7" s="57">
        <f>SUMIFS('Open ALH'!$J:$J, 'Open ALH'!$C:$C, $A7, 'Open ALH'!$F:$F, "&gt;="&amp;M$1, 'Open ALH'!$F:$F, "&lt;"&amp;EDATE(M$1, 1))</f>
        <v>15</v>
      </c>
      <c r="O7" s="58">
        <f>COUNTIFS('Open ALH'!$C:$C, $A7, 'Open ALH'!$F:$F, "&gt;="&amp;O$1, 'Open ALH'!$F:$F, "&lt;"&amp;EDATE(O$1, 1))</f>
        <v>1</v>
      </c>
      <c r="P7" s="56">
        <f>SUMIFS('Open ALH'!$J:$J, 'Open ALH'!$C:$C, $A7, 'Open ALH'!$F:$F, "&gt;="&amp;O$1, 'Open ALH'!$F:$F, "&lt;"&amp;EDATE(O$1, 1))</f>
        <v>2</v>
      </c>
      <c r="Q7" s="58">
        <f>COUNTIFS('Open ALH'!$C:$C, $A7, 'Open ALH'!$F:$F, "&gt;="&amp;Q$1, 'Open ALH'!$F:$F, "&lt;"&amp;EDATE(Q$1, 1))</f>
        <v>2</v>
      </c>
      <c r="R7" s="56">
        <f>SUMIFS('Open ALH'!$J:$J, 'Open ALH'!$C:$C, $A7, 'Open ALH'!$F:$F, "&gt;="&amp;Q$1, 'Open ALH'!$F:$F, "&lt;"&amp;EDATE(Q$1, 1))</f>
        <v>7</v>
      </c>
      <c r="S7" s="58">
        <f>COUNTIFS('Open ALH'!$C:$C, $A7, 'Open ALH'!$F:$F, "&gt;="&amp;S$1, 'Open ALH'!$F:$F, "&lt;"&amp;EDATE(S$1, 1))</f>
        <v>10</v>
      </c>
      <c r="T7" s="56">
        <f>SUMIFS('Open ALH'!$J:$J, 'Open ALH'!$C:$C, $A7, 'Open ALH'!$F:$F, "&gt;="&amp;S$1, 'Open ALH'!$F:$F, "&lt;"&amp;EDATE(S$1, 1))</f>
        <v>31</v>
      </c>
      <c r="U7" s="58">
        <f>COUNTIFS('Open ALH'!$C:$C, $A7, 'Open ALH'!$F:$F, "&gt;="&amp;U$1, 'Open ALH'!$F:$F, "&lt;"&amp;EDATE(U$1, 1))</f>
        <v>6</v>
      </c>
      <c r="V7" s="56">
        <f>SUMIFS('Open ALH'!$J:$J, 'Open ALH'!$C:$C, $A7, 'Open ALH'!$F:$F, "&gt;="&amp;U$1, 'Open ALH'!$F:$F, "&lt;"&amp;EDATE(U$1, 1))</f>
        <v>31</v>
      </c>
      <c r="W7" s="58">
        <f>COUNTIFS('Open ALH'!$C:$C, $A7, 'Open ALH'!$F:$F, "&gt;="&amp;W$1, 'Open ALH'!$F:$F, "&lt;"&amp;EDATE(W$1, 1))</f>
        <v>3</v>
      </c>
      <c r="X7" s="56">
        <f>SUMIFS('Open ALH'!$J:$J, 'Open ALH'!$C:$C, $A7, 'Open ALH'!$F:$F, "&gt;="&amp;W$1, 'Open ALH'!$F:$F, "&lt;"&amp;EDATE(W$1, 1))</f>
        <v>12</v>
      </c>
      <c r="Y7" s="58">
        <f>COUNTIFS('Open ALH'!$C:$C, $A7, 'Open ALH'!$F:$F, "&gt;="&amp;Y$1, 'Open ALH'!$F:$F, "&lt;"&amp;EDATE(Y$1, 1))</f>
        <v>4</v>
      </c>
      <c r="Z7" s="56">
        <f>SUMIFS('Open ALH'!$J:$J, 'Open ALH'!$C:$C, $A7, 'Open ALH'!$F:$F, "&gt;="&amp;Y$1, 'Open ALH'!$F:$F, "&lt;"&amp;EDATE(Y$1, 1))</f>
        <v>20</v>
      </c>
      <c r="AA7">
        <f>COUNTIFS('Open ALH'!$C:$C, $A7, 'Open ALH'!$F:$F, "&gt;="&amp;AA$1, 'Open ALH'!$F:$F, "&lt;"&amp;EDATE(AA$1, 1))</f>
        <v>3</v>
      </c>
      <c r="AB7" s="64">
        <f>SUMIFS('Open ALH'!$J:$J, 'Open ALH'!$C:$C, $A7, 'Open ALH'!$F:$F, "&gt;="&amp;AA$1, 'Open ALH'!$F:$F, "&lt;"&amp;EDATE(AA$1, 1))</f>
        <v>15</v>
      </c>
      <c r="AC7">
        <f>COUNTIFS('Open ALH'!$C:$C, $A7, 'Open ALH'!$F:$F, "&gt;="&amp;AC$1, 'Open ALH'!$F:$F, "&lt;"&amp;EDATE(AC$1, 1))</f>
        <v>1</v>
      </c>
      <c r="AD7" s="64">
        <f>SUMIFS('Open ALH'!$J:$J, 'Open ALH'!$C:$C, $A7, 'Open ALH'!$F:$F, "&gt;="&amp;AC$1, 'Open ALH'!$F:$F, "&lt;"&amp;EDATE(AC$1, 1))</f>
        <v>2</v>
      </c>
      <c r="AE7">
        <f>COUNTIFS('Open ALH'!$C:$C, $A7, 'Open ALH'!$F:$F, "&gt;="&amp;AE$1, 'Open ALH'!$F:$F, "&lt;"&amp;EDATE(AE$1, 1))</f>
        <v>3</v>
      </c>
      <c r="AF7" s="64">
        <f>SUMIFS('Open ALH'!$J:$J, 'Open ALH'!$C:$C, $A7, 'Open ALH'!$F:$F, "&gt;="&amp;AE$1, 'Open ALH'!$F:$F, "&lt;"&amp;EDATE(AE$1, 1))</f>
        <v>12</v>
      </c>
      <c r="AG7">
        <f>COUNTIFS('Open ALH'!$C:$C, $A7, 'Open ALH'!$F:$F, "&gt;="&amp;AG$1, 'Open ALH'!$F:$F, "&lt;"&amp;EDATE(AG$1, 1))</f>
        <v>2</v>
      </c>
      <c r="AH7" s="64">
        <f>SUMIFS('Open ALH'!$J:$J, 'Open ALH'!$C:$C, $A7, 'Open ALH'!$F:$F, "&gt;="&amp;AG$1, 'Open ALH'!$F:$F, "&lt;"&amp;EDATE(AG$1, 1))</f>
        <v>7</v>
      </c>
      <c r="AI7">
        <f>COUNTIFS('Open ALH'!$C:$C, $A7, 'Open ALH'!$F:$F, "&gt;="&amp;AI$1, 'Open ALH'!$F:$F, "&lt;"&amp;EDATE(AI$1, 1))</f>
        <v>5</v>
      </c>
      <c r="AJ7" s="64">
        <f>SUMIFS('Open ALH'!$J:$J, 'Open ALH'!$C:$C, $A7, 'Open ALH'!$F:$F, "&gt;="&amp;AI$1, 'Open ALH'!$F:$F, "&lt;"&amp;EDATE(AI$1, 1))</f>
        <v>20</v>
      </c>
      <c r="AK7">
        <f>COUNTIFS('Open ALH'!$C:$C, $A7, 'Open ALH'!$F:$F, "&gt;="&amp;AK$1, 'Open ALH'!$F:$F, "&lt;"&amp;EDATE(AK$1, 1))</f>
        <v>3</v>
      </c>
      <c r="AL7" s="64">
        <f>SUMIFS('Open ALH'!$J:$J, 'Open ALH'!$C:$C, $A7, 'Open ALH'!$F:$F, "&gt;="&amp;AK$1, 'Open ALH'!$F:$F, "&lt;"&amp;EDATE(AK$1, 1))</f>
        <v>23</v>
      </c>
      <c r="AM7" s="62">
        <f>COUNTIFS('Open ALH'!$C:$C, $A7, 'Open ALH'!$F:$F, "&gt;="&amp;AM$1, 'Open ALH'!$F:$F, "&lt;"&amp;EDATE(AM$1, 1))</f>
        <v>3</v>
      </c>
    </row>
    <row r="8" spans="1:39">
      <c r="A8" s="16" t="s">
        <v>6574</v>
      </c>
      <c r="B8" s="17">
        <f>COUNTIF('Open ALH'!C:C, A8)</f>
        <v>78</v>
      </c>
      <c r="C8" s="18">
        <f>SUMIF('Open ALH'!C:C, A8, 'Open ALH'!J:J)</f>
        <v>440</v>
      </c>
      <c r="E8" s="58">
        <f>COUNTIFS('Open ALH'!$C:$C, $A8, 'Open ALH'!$F:$F, "&gt;="&amp;E$1, 'Open ALH'!$F:$F, "&lt;"&amp;EDATE(E$1, 1))</f>
        <v>0</v>
      </c>
      <c r="F8" s="57">
        <f>SUMIFS('Open ALH'!$J:$J, 'Open ALH'!$C:$C, $A8, 'Open ALH'!$F:$F, "&gt;="&amp;E$1, 'Open ALH'!$F:$F, "&lt;"&amp;EDATE(E$1, 1))</f>
        <v>0</v>
      </c>
      <c r="G8" s="58">
        <f>COUNTIFS('Open ALH'!$C:$C, $A8, 'Open ALH'!$F:$F, "&gt;="&amp;G$1, 'Open ALH'!$F:$F, "&lt;"&amp;EDATE(G$1, 1))</f>
        <v>0</v>
      </c>
      <c r="H8" s="57">
        <f>SUMIFS('Open ALH'!$J:$J, 'Open ALH'!$C:$C, $A8, 'Open ALH'!$F:$F, "&gt;="&amp;G$1, 'Open ALH'!$F:$F, "&lt;"&amp;EDATE(G$1, 1))</f>
        <v>0</v>
      </c>
      <c r="I8" s="58">
        <f>COUNTIFS('Open ALH'!$C:$C, $A8, 'Open ALH'!$F:$F, "&gt;="&amp;I$1, 'Open ALH'!$F:$F, "&lt;"&amp;EDATE(I$1, 1))</f>
        <v>0</v>
      </c>
      <c r="J8" s="57">
        <f>SUMIFS('Open ALH'!$J:$J, 'Open ALH'!$C:$C, $A8, 'Open ALH'!$F:$F, "&gt;="&amp;I$1, 'Open ALH'!$F:$F, "&lt;"&amp;EDATE(I$1, 1))</f>
        <v>0</v>
      </c>
      <c r="K8" s="58">
        <f>COUNTIFS('Open ALH'!$C:$C, $A8, 'Open ALH'!$F:$F, "&gt;="&amp;K$1, 'Open ALH'!$F:$F, "&lt;"&amp;EDATE(K$1, 1))</f>
        <v>3</v>
      </c>
      <c r="L8" s="57">
        <f>SUMIFS('Open ALH'!$J:$J, 'Open ALH'!$C:$C, $A8, 'Open ALH'!$F:$F, "&gt;="&amp;K$1, 'Open ALH'!$F:$F, "&lt;"&amp;EDATE(K$1, 1))</f>
        <v>13</v>
      </c>
      <c r="M8" s="58">
        <f>COUNTIFS('Open ALH'!$C:$C, $A8, 'Open ALH'!$F:$F, "&gt;="&amp;M$1, 'Open ALH'!$F:$F, "&lt;"&amp;EDATE(M$1, 1))</f>
        <v>3</v>
      </c>
      <c r="N8" s="57">
        <f>SUMIFS('Open ALH'!$J:$J, 'Open ALH'!$C:$C, $A8, 'Open ALH'!$F:$F, "&gt;="&amp;M$1, 'Open ALH'!$F:$F, "&lt;"&amp;EDATE(M$1, 1))</f>
        <v>15</v>
      </c>
      <c r="O8" s="58">
        <f>COUNTIFS('Open ALH'!$C:$C, $A8, 'Open ALH'!$F:$F, "&gt;="&amp;O$1, 'Open ALH'!$F:$F, "&lt;"&amp;EDATE(O$1, 1))</f>
        <v>7</v>
      </c>
      <c r="P8" s="56">
        <f>SUMIFS('Open ALH'!$J:$J, 'Open ALH'!$C:$C, $A8, 'Open ALH'!$F:$F, "&gt;="&amp;O$1, 'Open ALH'!$F:$F, "&lt;"&amp;EDATE(O$1, 1))</f>
        <v>24</v>
      </c>
      <c r="Q8" s="58">
        <f>COUNTIFS('Open ALH'!$C:$C, $A8, 'Open ALH'!$F:$F, "&gt;="&amp;Q$1, 'Open ALH'!$F:$F, "&lt;"&amp;EDATE(Q$1, 1))</f>
        <v>3</v>
      </c>
      <c r="R8" s="56">
        <f>SUMIFS('Open ALH'!$J:$J, 'Open ALH'!$C:$C, $A8, 'Open ALH'!$F:$F, "&gt;="&amp;Q$1, 'Open ALH'!$F:$F, "&lt;"&amp;EDATE(Q$1, 1))</f>
        <v>10</v>
      </c>
      <c r="S8" s="58">
        <f>COUNTIFS('Open ALH'!$C:$C, $A8, 'Open ALH'!$F:$F, "&gt;="&amp;S$1, 'Open ALH'!$F:$F, "&lt;"&amp;EDATE(S$1, 1))</f>
        <v>4</v>
      </c>
      <c r="T8" s="56">
        <f>SUMIFS('Open ALH'!$J:$J, 'Open ALH'!$C:$C, $A8, 'Open ALH'!$F:$F, "&gt;="&amp;S$1, 'Open ALH'!$F:$F, "&lt;"&amp;EDATE(S$1, 1))</f>
        <v>17</v>
      </c>
      <c r="U8" s="58">
        <f>COUNTIFS('Open ALH'!$C:$C, $A8, 'Open ALH'!$F:$F, "&gt;="&amp;U$1, 'Open ALH'!$F:$F, "&lt;"&amp;EDATE(U$1, 1))</f>
        <v>2</v>
      </c>
      <c r="V8" s="56">
        <f>SUMIFS('Open ALH'!$J:$J, 'Open ALH'!$C:$C, $A8, 'Open ALH'!$F:$F, "&gt;="&amp;U$1, 'Open ALH'!$F:$F, "&lt;"&amp;EDATE(U$1, 1))</f>
        <v>7</v>
      </c>
      <c r="W8" s="58">
        <f>COUNTIFS('Open ALH'!$C:$C, $A8, 'Open ALH'!$F:$F, "&gt;="&amp;W$1, 'Open ALH'!$F:$F, "&lt;"&amp;EDATE(W$1, 1))</f>
        <v>4</v>
      </c>
      <c r="X8" s="56">
        <f>SUMIFS('Open ALH'!$J:$J, 'Open ALH'!$C:$C, $A8, 'Open ALH'!$F:$F, "&gt;="&amp;W$1, 'Open ALH'!$F:$F, "&lt;"&amp;EDATE(W$1, 1))</f>
        <v>17</v>
      </c>
      <c r="Y8" s="58">
        <f>COUNTIFS('Open ALH'!$C:$C, $A8, 'Open ALH'!$F:$F, "&gt;="&amp;Y$1, 'Open ALH'!$F:$F, "&lt;"&amp;EDATE(Y$1, 1))</f>
        <v>7</v>
      </c>
      <c r="Z8" s="56">
        <f>SUMIFS('Open ALH'!$J:$J, 'Open ALH'!$C:$C, $A8, 'Open ALH'!$F:$F, "&gt;="&amp;Y$1, 'Open ALH'!$F:$F, "&lt;"&amp;EDATE(Y$1, 1))</f>
        <v>27</v>
      </c>
      <c r="AA8">
        <f>COUNTIFS('Open ALH'!$C:$C, $A8, 'Open ALH'!$F:$F, "&gt;="&amp;AA$1, 'Open ALH'!$F:$F, "&lt;"&amp;EDATE(AA$1, 1))</f>
        <v>5</v>
      </c>
      <c r="AB8" s="64">
        <f>SUMIFS('Open ALH'!$J:$J, 'Open ALH'!$C:$C, $A8, 'Open ALH'!$F:$F, "&gt;="&amp;AA$1, 'Open ALH'!$F:$F, "&lt;"&amp;EDATE(AA$1, 1))</f>
        <v>15</v>
      </c>
      <c r="AC8">
        <f>COUNTIFS('Open ALH'!$C:$C, $A8, 'Open ALH'!$F:$F, "&gt;="&amp;AC$1, 'Open ALH'!$F:$F, "&lt;"&amp;EDATE(AC$1, 1))</f>
        <v>2</v>
      </c>
      <c r="AD8" s="64">
        <f>SUMIFS('Open ALH'!$J:$J, 'Open ALH'!$C:$C, $A8, 'Open ALH'!$F:$F, "&gt;="&amp;AC$1, 'Open ALH'!$F:$F, "&lt;"&amp;EDATE(AC$1, 1))</f>
        <v>10</v>
      </c>
      <c r="AE8">
        <f>COUNTIFS('Open ALH'!$C:$C, $A8, 'Open ALH'!$F:$F, "&gt;="&amp;AE$1, 'Open ALH'!$F:$F, "&lt;"&amp;EDATE(AE$1, 1))</f>
        <v>4</v>
      </c>
      <c r="AF8" s="64">
        <f>SUMIFS('Open ALH'!$J:$J, 'Open ALH'!$C:$C, $A8, 'Open ALH'!$F:$F, "&gt;="&amp;AE$1, 'Open ALH'!$F:$F, "&lt;"&amp;EDATE(AE$1, 1))</f>
        <v>14</v>
      </c>
      <c r="AG8">
        <f>COUNTIFS('Open ALH'!$C:$C, $A8, 'Open ALH'!$F:$F, "&gt;="&amp;AG$1, 'Open ALH'!$F:$F, "&lt;"&amp;EDATE(AG$1, 1))</f>
        <v>2</v>
      </c>
      <c r="AH8" s="64">
        <f>SUMIFS('Open ALH'!$J:$J, 'Open ALH'!$C:$C, $A8, 'Open ALH'!$F:$F, "&gt;="&amp;AG$1, 'Open ALH'!$F:$F, "&lt;"&amp;EDATE(AG$1, 1))</f>
        <v>10</v>
      </c>
      <c r="AI8">
        <f>COUNTIFS('Open ALH'!$C:$C, $A8, 'Open ALH'!$F:$F, "&gt;="&amp;AI$1, 'Open ALH'!$F:$F, "&lt;"&amp;EDATE(AI$1, 1))</f>
        <v>4</v>
      </c>
      <c r="AJ8" s="64">
        <f>SUMIFS('Open ALH'!$J:$J, 'Open ALH'!$C:$C, $A8, 'Open ALH'!$F:$F, "&gt;="&amp;AI$1, 'Open ALH'!$F:$F, "&lt;"&amp;EDATE(AI$1, 1))</f>
        <v>14</v>
      </c>
      <c r="AK8">
        <f>COUNTIFS('Open ALH'!$C:$C, $A8, 'Open ALH'!$F:$F, "&gt;="&amp;AK$1, 'Open ALH'!$F:$F, "&lt;"&amp;EDATE(AK$1, 1))</f>
        <v>1</v>
      </c>
      <c r="AL8" s="64">
        <f>SUMIFS('Open ALH'!$J:$J, 'Open ALH'!$C:$C, $A8, 'Open ALH'!$F:$F, "&gt;="&amp;AK$1, 'Open ALH'!$F:$F, "&lt;"&amp;EDATE(AK$1, 1))</f>
        <v>5</v>
      </c>
      <c r="AM8" s="62">
        <f>COUNTIFS('Open ALH'!$C:$C, $A8, 'Open ALH'!$F:$F, "&gt;="&amp;AM$1, 'Open ALH'!$F:$F, "&lt;"&amp;EDATE(AM$1, 1))</f>
        <v>6</v>
      </c>
    </row>
    <row r="9" spans="1:39">
      <c r="A9" s="16" t="s">
        <v>8336</v>
      </c>
      <c r="B9" s="17">
        <f>COUNTIF('Open ALH'!C:C, A9)</f>
        <v>77</v>
      </c>
      <c r="C9" s="18">
        <f>SUMIF('Open ALH'!C:C, A9, 'Open ALH'!J:J)</f>
        <v>633</v>
      </c>
      <c r="E9" s="58">
        <f>COUNTIFS('Open ALH'!$C:$C, $A9, 'Open ALH'!$F:$F, "&gt;="&amp;E$1, 'Open ALH'!$F:$F, "&lt;"&amp;EDATE(E$1, 1))</f>
        <v>0</v>
      </c>
      <c r="F9" s="57">
        <f>SUMIFS('Open ALH'!$J:$J, 'Open ALH'!$C:$C, $A9, 'Open ALH'!$F:$F, "&gt;="&amp;E$1, 'Open ALH'!$F:$F, "&lt;"&amp;EDATE(E$1, 1))</f>
        <v>0</v>
      </c>
      <c r="G9" s="58">
        <f>COUNTIFS('Open ALH'!$C:$C, $A9, 'Open ALH'!$F:$F, "&gt;="&amp;G$1, 'Open ALH'!$F:$F, "&lt;"&amp;EDATE(G$1, 1))</f>
        <v>1</v>
      </c>
      <c r="H9" s="57">
        <f>SUMIFS('Open ALH'!$J:$J, 'Open ALH'!$C:$C, $A9, 'Open ALH'!$F:$F, "&gt;="&amp;G$1, 'Open ALH'!$F:$F, "&lt;"&amp;EDATE(G$1, 1))</f>
        <v>2</v>
      </c>
      <c r="I9" s="58">
        <f>COUNTIFS('Open ALH'!$C:$C, $A9, 'Open ALH'!$F:$F, "&gt;="&amp;I$1, 'Open ALH'!$F:$F, "&lt;"&amp;EDATE(I$1, 1))</f>
        <v>0</v>
      </c>
      <c r="J9" s="57">
        <f>SUMIFS('Open ALH'!$J:$J, 'Open ALH'!$C:$C, $A9, 'Open ALH'!$F:$F, "&gt;="&amp;I$1, 'Open ALH'!$F:$F, "&lt;"&amp;EDATE(I$1, 1))</f>
        <v>0</v>
      </c>
      <c r="K9" s="58">
        <f>COUNTIFS('Open ALH'!$C:$C, $A9, 'Open ALH'!$F:$F, "&gt;="&amp;K$1, 'Open ALH'!$F:$F, "&lt;"&amp;EDATE(K$1, 1))</f>
        <v>0</v>
      </c>
      <c r="L9" s="57">
        <f>SUMIFS('Open ALH'!$J:$J, 'Open ALH'!$C:$C, $A9, 'Open ALH'!$F:$F, "&gt;="&amp;K$1, 'Open ALH'!$F:$F, "&lt;"&amp;EDATE(K$1, 1))</f>
        <v>0</v>
      </c>
      <c r="M9" s="58">
        <f>COUNTIFS('Open ALH'!$C:$C, $A9, 'Open ALH'!$F:$F, "&gt;="&amp;M$1, 'Open ALH'!$F:$F, "&lt;"&amp;EDATE(M$1, 1))</f>
        <v>4</v>
      </c>
      <c r="N9" s="57">
        <f>SUMIFS('Open ALH'!$J:$J, 'Open ALH'!$C:$C, $A9, 'Open ALH'!$F:$F, "&gt;="&amp;M$1, 'Open ALH'!$F:$F, "&lt;"&amp;EDATE(M$1, 1))</f>
        <v>222</v>
      </c>
      <c r="O9" s="58">
        <f>COUNTIFS('Open ALH'!$C:$C, $A9, 'Open ALH'!$F:$F, "&gt;="&amp;O$1, 'Open ALH'!$F:$F, "&lt;"&amp;EDATE(O$1, 1))</f>
        <v>3</v>
      </c>
      <c r="P9" s="56">
        <f>SUMIFS('Open ALH'!$J:$J, 'Open ALH'!$C:$C, $A9, 'Open ALH'!$F:$F, "&gt;="&amp;O$1, 'Open ALH'!$F:$F, "&lt;"&amp;EDATE(O$1, 1))</f>
        <v>42</v>
      </c>
      <c r="Q9" s="58">
        <f>COUNTIFS('Open ALH'!$C:$C, $A9, 'Open ALH'!$F:$F, "&gt;="&amp;Q$1, 'Open ALH'!$F:$F, "&lt;"&amp;EDATE(Q$1, 1))</f>
        <v>2</v>
      </c>
      <c r="R9" s="56">
        <f>SUMIFS('Open ALH'!$J:$J, 'Open ALH'!$C:$C, $A9, 'Open ALH'!$F:$F, "&gt;="&amp;Q$1, 'Open ALH'!$F:$F, "&lt;"&amp;EDATE(Q$1, 1))</f>
        <v>20</v>
      </c>
      <c r="S9" s="58">
        <f>COUNTIFS('Open ALH'!$C:$C, $A9, 'Open ALH'!$F:$F, "&gt;="&amp;S$1, 'Open ALH'!$F:$F, "&lt;"&amp;EDATE(S$1, 1))</f>
        <v>1</v>
      </c>
      <c r="T9" s="56">
        <f>SUMIFS('Open ALH'!$J:$J, 'Open ALH'!$C:$C, $A9, 'Open ALH'!$F:$F, "&gt;="&amp;S$1, 'Open ALH'!$F:$F, "&lt;"&amp;EDATE(S$1, 1))</f>
        <v>3</v>
      </c>
      <c r="U9" s="58">
        <f>COUNTIFS('Open ALH'!$C:$C, $A9, 'Open ALH'!$F:$F, "&gt;="&amp;U$1, 'Open ALH'!$F:$F, "&lt;"&amp;EDATE(U$1, 1))</f>
        <v>4</v>
      </c>
      <c r="V9" s="56">
        <f>SUMIFS('Open ALH'!$J:$J, 'Open ALH'!$C:$C, $A9, 'Open ALH'!$F:$F, "&gt;="&amp;U$1, 'Open ALH'!$F:$F, "&lt;"&amp;EDATE(U$1, 1))</f>
        <v>28</v>
      </c>
      <c r="W9" s="58">
        <f>COUNTIFS('Open ALH'!$C:$C, $A9, 'Open ALH'!$F:$F, "&gt;="&amp;W$1, 'Open ALH'!$F:$F, "&lt;"&amp;EDATE(W$1, 1))</f>
        <v>3</v>
      </c>
      <c r="X9" s="56">
        <f>SUMIFS('Open ALH'!$J:$J, 'Open ALH'!$C:$C, $A9, 'Open ALH'!$F:$F, "&gt;="&amp;W$1, 'Open ALH'!$F:$F, "&lt;"&amp;EDATE(W$1, 1))</f>
        <v>8</v>
      </c>
      <c r="Y9" s="58">
        <f>COUNTIFS('Open ALH'!$C:$C, $A9, 'Open ALH'!$F:$F, "&gt;="&amp;Y$1, 'Open ALH'!$F:$F, "&lt;"&amp;EDATE(Y$1, 1))</f>
        <v>5</v>
      </c>
      <c r="Z9" s="56">
        <f>SUMIFS('Open ALH'!$J:$J, 'Open ALH'!$C:$C, $A9, 'Open ALH'!$F:$F, "&gt;="&amp;Y$1, 'Open ALH'!$F:$F, "&lt;"&amp;EDATE(Y$1, 1))</f>
        <v>27</v>
      </c>
      <c r="AA9">
        <f>COUNTIFS('Open ALH'!$C:$C, $A9, 'Open ALH'!$F:$F, "&gt;="&amp;AA$1, 'Open ALH'!$F:$F, "&lt;"&amp;EDATE(AA$1, 1))</f>
        <v>8</v>
      </c>
      <c r="AB9" s="64">
        <f>SUMIFS('Open ALH'!$J:$J, 'Open ALH'!$C:$C, $A9, 'Open ALH'!$F:$F, "&gt;="&amp;AA$1, 'Open ALH'!$F:$F, "&lt;"&amp;EDATE(AA$1, 1))</f>
        <v>33</v>
      </c>
      <c r="AC9">
        <f>COUNTIFS('Open ALH'!$C:$C, $A9, 'Open ALH'!$F:$F, "&gt;="&amp;AC$1, 'Open ALH'!$F:$F, "&lt;"&amp;EDATE(AC$1, 1))</f>
        <v>3</v>
      </c>
      <c r="AD9" s="64">
        <f>SUMIFS('Open ALH'!$J:$J, 'Open ALH'!$C:$C, $A9, 'Open ALH'!$F:$F, "&gt;="&amp;AC$1, 'Open ALH'!$F:$F, "&lt;"&amp;EDATE(AC$1, 1))</f>
        <v>12</v>
      </c>
      <c r="AE9">
        <f>COUNTIFS('Open ALH'!$C:$C, $A9, 'Open ALH'!$F:$F, "&gt;="&amp;AE$1, 'Open ALH'!$F:$F, "&lt;"&amp;EDATE(AE$1, 1))</f>
        <v>5</v>
      </c>
      <c r="AF9" s="64">
        <f>SUMIFS('Open ALH'!$J:$J, 'Open ALH'!$C:$C, $A9, 'Open ALH'!$F:$F, "&gt;="&amp;AE$1, 'Open ALH'!$F:$F, "&lt;"&amp;EDATE(AE$1, 1))</f>
        <v>22</v>
      </c>
      <c r="AG9">
        <f>COUNTIFS('Open ALH'!$C:$C, $A9, 'Open ALH'!$F:$F, "&gt;="&amp;AG$1, 'Open ALH'!$F:$F, "&lt;"&amp;EDATE(AG$1, 1))</f>
        <v>2</v>
      </c>
      <c r="AH9" s="64">
        <f>SUMIFS('Open ALH'!$J:$J, 'Open ALH'!$C:$C, $A9, 'Open ALH'!$F:$F, "&gt;="&amp;AG$1, 'Open ALH'!$F:$F, "&lt;"&amp;EDATE(AG$1, 1))</f>
        <v>9</v>
      </c>
      <c r="AI9">
        <f>COUNTIFS('Open ALH'!$C:$C, $A9, 'Open ALH'!$F:$F, "&gt;="&amp;AI$1, 'Open ALH'!$F:$F, "&lt;"&amp;EDATE(AI$1, 1))</f>
        <v>2</v>
      </c>
      <c r="AJ9" s="64">
        <f>SUMIFS('Open ALH'!$J:$J, 'Open ALH'!$C:$C, $A9, 'Open ALH'!$F:$F, "&gt;="&amp;AI$1, 'Open ALH'!$F:$F, "&lt;"&amp;EDATE(AI$1, 1))</f>
        <v>6</v>
      </c>
      <c r="AK9">
        <f>COUNTIFS('Open ALH'!$C:$C, $A9, 'Open ALH'!$F:$F, "&gt;="&amp;AK$1, 'Open ALH'!$F:$F, "&lt;"&amp;EDATE(AK$1, 1))</f>
        <v>3</v>
      </c>
      <c r="AL9" s="64">
        <f>SUMIFS('Open ALH'!$J:$J, 'Open ALH'!$C:$C, $A9, 'Open ALH'!$F:$F, "&gt;="&amp;AK$1, 'Open ALH'!$F:$F, "&lt;"&amp;EDATE(AK$1, 1))</f>
        <v>8</v>
      </c>
      <c r="AM9" s="62">
        <f>COUNTIFS('Open ALH'!$C:$C, $A9, 'Open ALH'!$F:$F, "&gt;="&amp;AM$1, 'Open ALH'!$F:$F, "&lt;"&amp;EDATE(AM$1, 1))</f>
        <v>4</v>
      </c>
    </row>
    <row r="10" spans="1:39">
      <c r="A10" s="16" t="s">
        <v>6345</v>
      </c>
      <c r="B10" s="17">
        <f>COUNTIF('Open ALH'!C:C, A10)</f>
        <v>0</v>
      </c>
      <c r="C10" s="18">
        <f>SUMIF('Open ALH'!C:C, A10, 'Open ALH'!J:J)</f>
        <v>0</v>
      </c>
      <c r="E10" s="58">
        <f>COUNTIFS('Open ALH'!$C:$C, $A10, 'Open ALH'!$F:$F, "&gt;="&amp;E$1, 'Open ALH'!$F:$F, "&lt;"&amp;EDATE(E$1, 1))</f>
        <v>0</v>
      </c>
      <c r="F10" s="57">
        <f>SUMIFS('Open ALH'!$J:$J, 'Open ALH'!$C:$C, $A10, 'Open ALH'!$F:$F, "&gt;="&amp;E$1, 'Open ALH'!$F:$F, "&lt;"&amp;EDATE(E$1, 1))</f>
        <v>0</v>
      </c>
      <c r="G10" s="58">
        <f>COUNTIFS('Open ALH'!$C:$C, $A10, 'Open ALH'!$F:$F, "&gt;="&amp;G$1, 'Open ALH'!$F:$F, "&lt;"&amp;EDATE(G$1, 1))</f>
        <v>0</v>
      </c>
      <c r="H10" s="57">
        <f>SUMIFS('Open ALH'!$J:$J, 'Open ALH'!$C:$C, $A10, 'Open ALH'!$F:$F, "&gt;="&amp;G$1, 'Open ALH'!$F:$F, "&lt;"&amp;EDATE(G$1, 1))</f>
        <v>0</v>
      </c>
      <c r="I10" s="58">
        <f>COUNTIFS('Open ALH'!$C:$C, $A10, 'Open ALH'!$F:$F, "&gt;="&amp;I$1, 'Open ALH'!$F:$F, "&lt;"&amp;EDATE(I$1, 1))</f>
        <v>0</v>
      </c>
      <c r="J10" s="57">
        <f>SUMIFS('Open ALH'!$J:$J, 'Open ALH'!$C:$C, $A10, 'Open ALH'!$F:$F, "&gt;="&amp;I$1, 'Open ALH'!$F:$F, "&lt;"&amp;EDATE(I$1, 1))</f>
        <v>0</v>
      </c>
      <c r="K10" s="58">
        <f>COUNTIFS('Open ALH'!$C:$C, $A10, 'Open ALH'!$F:$F, "&gt;="&amp;K$1, 'Open ALH'!$F:$F, "&lt;"&amp;EDATE(K$1, 1))</f>
        <v>0</v>
      </c>
      <c r="L10" s="57">
        <f>SUMIFS('Open ALH'!$J:$J, 'Open ALH'!$C:$C, $A10, 'Open ALH'!$F:$F, "&gt;="&amp;K$1, 'Open ALH'!$F:$F, "&lt;"&amp;EDATE(K$1, 1))</f>
        <v>0</v>
      </c>
      <c r="M10" s="58">
        <f>COUNTIFS('Open ALH'!$C:$C, $A10, 'Open ALH'!$F:$F, "&gt;="&amp;M$1, 'Open ALH'!$F:$F, "&lt;"&amp;EDATE(M$1, 1))</f>
        <v>0</v>
      </c>
      <c r="N10" s="57">
        <f>SUMIFS('Open ALH'!$J:$J, 'Open ALH'!$C:$C, $A10, 'Open ALH'!$F:$F, "&gt;="&amp;M$1, 'Open ALH'!$F:$F, "&lt;"&amp;EDATE(M$1, 1))</f>
        <v>0</v>
      </c>
      <c r="O10" s="58">
        <f>COUNTIFS('Open ALH'!$C:$C, $A10, 'Open ALH'!$F:$F, "&gt;="&amp;O$1, 'Open ALH'!$F:$F, "&lt;"&amp;EDATE(O$1, 1))</f>
        <v>0</v>
      </c>
      <c r="P10" s="56">
        <f>SUMIFS('Open ALH'!$J:$J, 'Open ALH'!$C:$C, $A10, 'Open ALH'!$F:$F, "&gt;="&amp;O$1, 'Open ALH'!$F:$F, "&lt;"&amp;EDATE(O$1, 1))</f>
        <v>0</v>
      </c>
      <c r="Q10" s="58">
        <f>COUNTIFS('Open ALH'!$C:$C, $A10, 'Open ALH'!$F:$F, "&gt;="&amp;Q$1, 'Open ALH'!$F:$F, "&lt;"&amp;EDATE(Q$1, 1))</f>
        <v>0</v>
      </c>
      <c r="R10" s="56">
        <f>SUMIFS('Open ALH'!$J:$J, 'Open ALH'!$C:$C, $A10, 'Open ALH'!$F:$F, "&gt;="&amp;Q$1, 'Open ALH'!$F:$F, "&lt;"&amp;EDATE(Q$1, 1))</f>
        <v>0</v>
      </c>
      <c r="S10" s="58">
        <f>COUNTIFS('Open ALH'!$C:$C, $A10, 'Open ALH'!$F:$F, "&gt;="&amp;S$1, 'Open ALH'!$F:$F, "&lt;"&amp;EDATE(S$1, 1))</f>
        <v>0</v>
      </c>
      <c r="T10" s="56">
        <f>SUMIFS('Open ALH'!$J:$J, 'Open ALH'!$C:$C, $A10, 'Open ALH'!$F:$F, "&gt;="&amp;S$1, 'Open ALH'!$F:$F, "&lt;"&amp;EDATE(S$1, 1))</f>
        <v>0</v>
      </c>
      <c r="U10" s="58">
        <f>COUNTIFS('Open ALH'!$C:$C, $A10, 'Open ALH'!$F:$F, "&gt;="&amp;U$1, 'Open ALH'!$F:$F, "&lt;"&amp;EDATE(U$1, 1))</f>
        <v>0</v>
      </c>
      <c r="V10" s="56">
        <f>SUMIFS('Open ALH'!$J:$J, 'Open ALH'!$C:$C, $A10, 'Open ALH'!$F:$F, "&gt;="&amp;U$1, 'Open ALH'!$F:$F, "&lt;"&amp;EDATE(U$1, 1))</f>
        <v>0</v>
      </c>
      <c r="W10" s="58">
        <f>COUNTIFS('Open ALH'!$C:$C, $A10, 'Open ALH'!$F:$F, "&gt;="&amp;W$1, 'Open ALH'!$F:$F, "&lt;"&amp;EDATE(W$1, 1))</f>
        <v>0</v>
      </c>
      <c r="X10" s="56">
        <f>SUMIFS('Open ALH'!$J:$J, 'Open ALH'!$C:$C, $A10, 'Open ALH'!$F:$F, "&gt;="&amp;W$1, 'Open ALH'!$F:$F, "&lt;"&amp;EDATE(W$1, 1))</f>
        <v>0</v>
      </c>
      <c r="Y10" s="58">
        <f>COUNTIFS('Open ALH'!$C:$C, $A10, 'Open ALH'!$F:$F, "&gt;="&amp;Y$1, 'Open ALH'!$F:$F, "&lt;"&amp;EDATE(Y$1, 1))</f>
        <v>0</v>
      </c>
      <c r="Z10" s="56">
        <f>SUMIFS('Open ALH'!$J:$J, 'Open ALH'!$C:$C, $A10, 'Open ALH'!$F:$F, "&gt;="&amp;Y$1, 'Open ALH'!$F:$F, "&lt;"&amp;EDATE(Y$1, 1))</f>
        <v>0</v>
      </c>
      <c r="AA10">
        <f>COUNTIFS('Open ALH'!$C:$C, $A10, 'Open ALH'!$F:$F, "&gt;="&amp;AA$1, 'Open ALH'!$F:$F, "&lt;"&amp;EDATE(AA$1, 1))</f>
        <v>0</v>
      </c>
      <c r="AB10" s="64">
        <f>SUMIFS('Open ALH'!$J:$J, 'Open ALH'!$C:$C, $A10, 'Open ALH'!$F:$F, "&gt;="&amp;AA$1, 'Open ALH'!$F:$F, "&lt;"&amp;EDATE(AA$1, 1))</f>
        <v>0</v>
      </c>
      <c r="AC10">
        <f>COUNTIFS('Open ALH'!$C:$C, $A10, 'Open ALH'!$F:$F, "&gt;="&amp;AC$1, 'Open ALH'!$F:$F, "&lt;"&amp;EDATE(AC$1, 1))</f>
        <v>0</v>
      </c>
      <c r="AD10" s="64">
        <f>SUMIFS('Open ALH'!$J:$J, 'Open ALH'!$C:$C, $A10, 'Open ALH'!$F:$F, "&gt;="&amp;AC$1, 'Open ALH'!$F:$F, "&lt;"&amp;EDATE(AC$1, 1))</f>
        <v>0</v>
      </c>
      <c r="AE10">
        <f>COUNTIFS('Open ALH'!$C:$C, $A10, 'Open ALH'!$F:$F, "&gt;="&amp;AE$1, 'Open ALH'!$F:$F, "&lt;"&amp;EDATE(AE$1, 1))</f>
        <v>0</v>
      </c>
      <c r="AF10" s="64">
        <f>SUMIFS('Open ALH'!$J:$J, 'Open ALH'!$C:$C, $A10, 'Open ALH'!$F:$F, "&gt;="&amp;AE$1, 'Open ALH'!$F:$F, "&lt;"&amp;EDATE(AE$1, 1))</f>
        <v>0</v>
      </c>
      <c r="AG10">
        <f>COUNTIFS('Open ALH'!$C:$C, $A10, 'Open ALH'!$F:$F, "&gt;="&amp;AG$1, 'Open ALH'!$F:$F, "&lt;"&amp;EDATE(AG$1, 1))</f>
        <v>0</v>
      </c>
      <c r="AH10" s="64">
        <f>SUMIFS('Open ALH'!$J:$J, 'Open ALH'!$C:$C, $A10, 'Open ALH'!$F:$F, "&gt;="&amp;AG$1, 'Open ALH'!$F:$F, "&lt;"&amp;EDATE(AG$1, 1))</f>
        <v>0</v>
      </c>
      <c r="AI10">
        <f>COUNTIFS('Open ALH'!$C:$C, $A10, 'Open ALH'!$F:$F, "&gt;="&amp;AI$1, 'Open ALH'!$F:$F, "&lt;"&amp;EDATE(AI$1, 1))</f>
        <v>0</v>
      </c>
      <c r="AJ10" s="64">
        <f>SUMIFS('Open ALH'!$J:$J, 'Open ALH'!$C:$C, $A10, 'Open ALH'!$F:$F, "&gt;="&amp;AI$1, 'Open ALH'!$F:$F, "&lt;"&amp;EDATE(AI$1, 1))</f>
        <v>0</v>
      </c>
      <c r="AK10">
        <f>COUNTIFS('Open ALH'!$C:$C, $A10, 'Open ALH'!$F:$F, "&gt;="&amp;AK$1, 'Open ALH'!$F:$F, "&lt;"&amp;EDATE(AK$1, 1))</f>
        <v>0</v>
      </c>
      <c r="AL10" s="64">
        <f>SUMIFS('Open ALH'!$J:$J, 'Open ALH'!$C:$C, $A10, 'Open ALH'!$F:$F, "&gt;="&amp;AK$1, 'Open ALH'!$F:$F, "&lt;"&amp;EDATE(AK$1, 1))</f>
        <v>0</v>
      </c>
      <c r="AM10" s="62">
        <f>COUNTIFS('Open ALH'!$C:$C, $A10, 'Open ALH'!$F:$F, "&gt;="&amp;AM$1, 'Open ALH'!$F:$F, "&lt;"&amp;EDATE(AM$1, 1))</f>
        <v>0</v>
      </c>
    </row>
    <row r="11" spans="1:39">
      <c r="A11" s="16" t="s">
        <v>2762</v>
      </c>
      <c r="B11" s="17">
        <f>COUNTIF('Open ALH'!C:C, A11)</f>
        <v>83</v>
      </c>
      <c r="C11" s="18">
        <f>SUMIF('Open ALH'!C:C, A11, 'Open ALH'!J:J)</f>
        <v>469</v>
      </c>
      <c r="E11" s="59">
        <f>COUNTIFS('Open ALH'!$C:$C, $A11, 'Open ALH'!$F:$F, "&gt;="&amp;E$1, 'Open ALH'!$F:$F, "&lt;"&amp;EDATE(E$1, 1))</f>
        <v>0</v>
      </c>
      <c r="F11" s="60">
        <f>SUMIFS('Open ALH'!$J:$J, 'Open ALH'!$C:$C, $A11, 'Open ALH'!$F:$F, "&gt;="&amp;E$1, 'Open ALH'!$F:$F, "&lt;"&amp;EDATE(E$1, 1))</f>
        <v>0</v>
      </c>
      <c r="G11" s="59">
        <f>COUNTIFS('Open ALH'!$C:$C, $A11, 'Open ALH'!$F:$F, "&gt;="&amp;G$1, 'Open ALH'!$F:$F, "&lt;"&amp;EDATE(G$1, 1))</f>
        <v>0</v>
      </c>
      <c r="H11" s="60">
        <f>SUMIFS('Open ALH'!$J:$J, 'Open ALH'!$C:$C, $A11, 'Open ALH'!$F:$F, "&gt;="&amp;G$1, 'Open ALH'!$F:$F, "&lt;"&amp;EDATE(G$1, 1))</f>
        <v>0</v>
      </c>
      <c r="I11" s="59">
        <f>COUNTIFS('Open ALH'!$C:$C, $A11, 'Open ALH'!$F:$F, "&gt;="&amp;I$1, 'Open ALH'!$F:$F, "&lt;"&amp;EDATE(I$1, 1))</f>
        <v>1</v>
      </c>
      <c r="J11" s="60">
        <f>SUMIFS('Open ALH'!$J:$J, 'Open ALH'!$C:$C, $A11, 'Open ALH'!$F:$F, "&gt;="&amp;I$1, 'Open ALH'!$F:$F, "&lt;"&amp;EDATE(I$1, 1))</f>
        <v>5</v>
      </c>
      <c r="K11" s="59">
        <f>COUNTIFS('Open ALH'!$C:$C, $A11, 'Open ALH'!$F:$F, "&gt;="&amp;K$1, 'Open ALH'!$F:$F, "&lt;"&amp;EDATE(K$1, 1))</f>
        <v>3</v>
      </c>
      <c r="L11" s="60">
        <f>SUMIFS('Open ALH'!$J:$J, 'Open ALH'!$C:$C, $A11, 'Open ALH'!$F:$F, "&gt;="&amp;K$1, 'Open ALH'!$F:$F, "&lt;"&amp;EDATE(K$1, 1))</f>
        <v>13</v>
      </c>
      <c r="M11" s="59">
        <f>COUNTIFS('Open ALH'!$C:$C, $A11, 'Open ALH'!$F:$F, "&gt;="&amp;M$1, 'Open ALH'!$F:$F, "&lt;"&amp;EDATE(M$1, 1))</f>
        <v>3</v>
      </c>
      <c r="N11" s="60">
        <f>SUMIFS('Open ALH'!$J:$J, 'Open ALH'!$C:$C, $A11, 'Open ALH'!$F:$F, "&gt;="&amp;M$1, 'Open ALH'!$F:$F, "&lt;"&amp;EDATE(M$1, 1))</f>
        <v>23</v>
      </c>
      <c r="O11" s="59">
        <f>COUNTIFS('Open ALH'!$C:$C, $A11, 'Open ALH'!$F:$F, "&gt;="&amp;O$1, 'Open ALH'!$F:$F, "&lt;"&amp;EDATE(O$1, 1))</f>
        <v>4</v>
      </c>
      <c r="P11" s="61">
        <f>SUMIFS('Open ALH'!$J:$J, 'Open ALH'!$C:$C, $A11, 'Open ALH'!$F:$F, "&gt;="&amp;O$1, 'Open ALH'!$F:$F, "&lt;"&amp;EDATE(O$1, 1))</f>
        <v>17</v>
      </c>
      <c r="Q11" s="59">
        <f>COUNTIFS('Open ALH'!$C:$C, $A11, 'Open ALH'!$F:$F, "&gt;="&amp;Q$1, 'Open ALH'!$F:$F, "&lt;"&amp;EDATE(Q$1, 1))</f>
        <v>3</v>
      </c>
      <c r="R11" s="61">
        <f>SUMIFS('Open ALH'!$J:$J, 'Open ALH'!$C:$C, $A11, 'Open ALH'!$F:$F, "&gt;="&amp;Q$1, 'Open ALH'!$F:$F, "&lt;"&amp;EDATE(Q$1, 1))</f>
        <v>16</v>
      </c>
      <c r="S11" s="59">
        <f>COUNTIFS('Open ALH'!$C:$C, $A11, 'Open ALH'!$F:$F, "&gt;="&amp;S$1, 'Open ALH'!$F:$F, "&lt;"&amp;EDATE(S$1, 1))</f>
        <v>8</v>
      </c>
      <c r="T11" s="61">
        <f>SUMIFS('Open ALH'!$J:$J, 'Open ALH'!$C:$C, $A11, 'Open ALH'!$F:$F, "&gt;="&amp;S$1, 'Open ALH'!$F:$F, "&lt;"&amp;EDATE(S$1, 1))</f>
        <v>42</v>
      </c>
      <c r="U11" s="59">
        <f>COUNTIFS('Open ALH'!$C:$C, $A11, 'Open ALH'!$F:$F, "&gt;="&amp;U$1, 'Open ALH'!$F:$F, "&lt;"&amp;EDATE(U$1, 1))</f>
        <v>0</v>
      </c>
      <c r="V11" s="61">
        <f>SUMIFS('Open ALH'!$J:$J, 'Open ALH'!$C:$C, $A11, 'Open ALH'!$F:$F, "&gt;="&amp;U$1, 'Open ALH'!$F:$F, "&lt;"&amp;EDATE(U$1, 1))</f>
        <v>0</v>
      </c>
      <c r="W11" s="59">
        <f>COUNTIFS('Open ALH'!$C:$C, $A11, 'Open ALH'!$F:$F, "&gt;="&amp;W$1, 'Open ALH'!$F:$F, "&lt;"&amp;EDATE(W$1, 1))</f>
        <v>7</v>
      </c>
      <c r="X11" s="61">
        <f>SUMIFS('Open ALH'!$J:$J, 'Open ALH'!$C:$C, $A11, 'Open ALH'!$F:$F, "&gt;="&amp;W$1, 'Open ALH'!$F:$F, "&lt;"&amp;EDATE(W$1, 1))</f>
        <v>32</v>
      </c>
      <c r="Y11" s="59">
        <f>COUNTIFS('Open ALH'!$C:$C, $A11, 'Open ALH'!$F:$F, "&gt;="&amp;Y$1, 'Open ALH'!$F:$F, "&lt;"&amp;EDATE(Y$1, 1))</f>
        <v>5</v>
      </c>
      <c r="Z11" s="61">
        <f>SUMIFS('Open ALH'!$J:$J, 'Open ALH'!$C:$C, $A11, 'Open ALH'!$F:$F, "&gt;="&amp;Y$1, 'Open ALH'!$F:$F, "&lt;"&amp;EDATE(Y$1, 1))</f>
        <v>99</v>
      </c>
      <c r="AA11" s="66">
        <f>COUNTIFS('Open ALH'!$C:$C, $A11, 'Open ALH'!$F:$F, "&gt;="&amp;AA$1, 'Open ALH'!$F:$F, "&lt;"&amp;EDATE(AA$1, 1))</f>
        <v>0</v>
      </c>
      <c r="AB11" s="65">
        <f>SUMIFS('Open ALH'!$J:$J, 'Open ALH'!$C:$C, $A11, 'Open ALH'!$F:$F, "&gt;="&amp;AA$1, 'Open ALH'!$F:$F, "&lt;"&amp;EDATE(AA$1, 1))</f>
        <v>0</v>
      </c>
      <c r="AC11" s="66">
        <f>COUNTIFS('Open ALH'!$C:$C, $A11, 'Open ALH'!$F:$F, "&gt;="&amp;AC$1, 'Open ALH'!$F:$F, "&lt;"&amp;EDATE(AC$1, 1))</f>
        <v>3</v>
      </c>
      <c r="AD11" s="65">
        <f>SUMIFS('Open ALH'!$J:$J, 'Open ALH'!$C:$C, $A11, 'Open ALH'!$F:$F, "&gt;="&amp;AC$1, 'Open ALH'!$F:$F, "&lt;"&amp;EDATE(AC$1, 1))</f>
        <v>14</v>
      </c>
      <c r="AE11" s="66">
        <f>COUNTIFS('Open ALH'!$C:$C, $A11, 'Open ALH'!$F:$F, "&gt;="&amp;AE$1, 'Open ALH'!$F:$F, "&lt;"&amp;EDATE(AE$1, 1))</f>
        <v>9</v>
      </c>
      <c r="AF11" s="65">
        <f>SUMIFS('Open ALH'!$J:$J, 'Open ALH'!$C:$C, $A11, 'Open ALH'!$F:$F, "&gt;="&amp;AE$1, 'Open ALH'!$F:$F, "&lt;"&amp;EDATE(AE$1, 1))</f>
        <v>31</v>
      </c>
      <c r="AG11" s="66">
        <f>COUNTIFS('Open ALH'!$C:$C, $A11, 'Open ALH'!$F:$F, "&gt;="&amp;AG$1, 'Open ALH'!$F:$F, "&lt;"&amp;EDATE(AG$1, 1))</f>
        <v>1</v>
      </c>
      <c r="AH11" s="65">
        <f>SUMIFS('Open ALH'!$J:$J, 'Open ALH'!$C:$C, $A11, 'Open ALH'!$F:$F, "&gt;="&amp;AG$1, 'Open ALH'!$F:$F, "&lt;"&amp;EDATE(AG$1, 1))</f>
        <v>5</v>
      </c>
      <c r="AI11" s="66">
        <f>COUNTIFS('Open ALH'!$C:$C, $A11, 'Open ALH'!$F:$F, "&gt;="&amp;AI$1, 'Open ALH'!$F:$F, "&lt;"&amp;EDATE(AI$1, 1))</f>
        <v>13</v>
      </c>
      <c r="AJ11" s="65">
        <f>SUMIFS('Open ALH'!$J:$J, 'Open ALH'!$C:$C, $A11, 'Open ALH'!$F:$F, "&gt;="&amp;AI$1, 'Open ALH'!$F:$F, "&lt;"&amp;EDATE(AI$1, 1))</f>
        <v>86</v>
      </c>
      <c r="AK11" s="66">
        <f>COUNTIFS('Open ALH'!$C:$C, $A11, 'Open ALH'!$F:$F, "&gt;="&amp;AK$1, 'Open ALH'!$F:$F, "&lt;"&amp;EDATE(AK$1, 1))</f>
        <v>2</v>
      </c>
      <c r="AL11" s="65">
        <f>SUMIFS('Open ALH'!$J:$J, 'Open ALH'!$C:$C, $A11, 'Open ALH'!$F:$F, "&gt;="&amp;AK$1, 'Open ALH'!$F:$F, "&lt;"&amp;EDATE(AK$1, 1))</f>
        <v>7</v>
      </c>
      <c r="AM11" s="63">
        <f>COUNTIFS('Open ALH'!$C:$C, $A11, 'Open ALH'!$F:$F, "&gt;="&amp;AM$1, 'Open ALH'!$F:$F, "&lt;"&amp;EDATE(AM$1, 1))</f>
        <v>1</v>
      </c>
    </row>
    <row r="12" spans="1:39">
      <c r="W12">
        <f>COUNTIFS('Open ALH'!$C:$C, $A12, 'Open ALH'!$F:$F, "&gt;="&amp;W$1, 'Open ALH'!$F:$F, "&lt;"&amp;EDATE(W$1, 1))</f>
        <v>0</v>
      </c>
      <c r="X12" s="56">
        <f>SUMIFS('Open ALH'!$J:$J, 'Open ALH'!$C:$C, $A12, 'Open ALH'!$F:$F, "&gt;="&amp;W$1, 'Open ALH'!$F:$F, "&lt;"&amp;EDATE(W$1, 1))</f>
        <v>0</v>
      </c>
      <c r="Y12">
        <f>COUNTIFS('Open ALH'!$C:$C, $A12, 'Open ALH'!$F:$F, "&gt;="&amp;Y$1, 'Open ALH'!$F:$F, "&lt;"&amp;EDATE(Y$1, 1))</f>
        <v>0</v>
      </c>
      <c r="Z12" s="56">
        <f>SUMIFS('Open ALH'!$J:$J, 'Open ALH'!$C:$C, $A12, 'Open ALH'!$F:$F, "&gt;="&amp;Y$1, 'Open ALH'!$F:$F, "&lt;"&amp;EDATE(Y$1, 1))</f>
        <v>0</v>
      </c>
      <c r="AA12">
        <f>COUNTIFS('Open ALH'!$C:$C, $A12, 'Open ALH'!$F:$F, "&gt;="&amp;AA$1, 'Open ALH'!$F:$F, "&lt;"&amp;EDATE(AA$1, 1))</f>
        <v>0</v>
      </c>
      <c r="AB12" s="56">
        <f>SUMIFS('Open ALH'!$J:$J, 'Open ALH'!$C:$C, $A12, 'Open ALH'!$F:$F, "&gt;="&amp;AA$1, 'Open ALH'!$F:$F, "&lt;"&amp;EDATE(AA$1, 1))</f>
        <v>0</v>
      </c>
      <c r="AC12">
        <f>COUNTIFS('Open ALH'!$C:$C, $A12, 'Open ALH'!$F:$F, "&gt;="&amp;AC$1, 'Open ALH'!$F:$F, "&lt;"&amp;EDATE(AC$1, 1))</f>
        <v>0</v>
      </c>
      <c r="AD12" s="56">
        <f>SUMIFS('Open ALH'!$J:$J, 'Open ALH'!$C:$C, $A12, 'Open ALH'!$F:$F, "&gt;="&amp;AC$1, 'Open ALH'!$F:$F, "&lt;"&amp;EDATE(AC$1, 1))</f>
        <v>0</v>
      </c>
      <c r="AE12">
        <f>COUNTIFS('Open ALH'!$C:$C, $A12, 'Open ALH'!$F:$F, "&gt;="&amp;AE$1, 'Open ALH'!$F:$F, "&lt;"&amp;EDATE(AE$1, 1))</f>
        <v>0</v>
      </c>
      <c r="AF12" s="56">
        <f>SUMIFS('Open ALH'!$J:$J, 'Open ALH'!$C:$C, $A12, 'Open ALH'!$F:$F, "&gt;="&amp;AE$1, 'Open ALH'!$F:$F, "&lt;"&amp;EDATE(AE$1, 1))</f>
        <v>0</v>
      </c>
      <c r="AG12">
        <f>COUNTIFS('Open ALH'!$C:$C, $A12, 'Open ALH'!$F:$F, "&gt;="&amp;AG$1, 'Open ALH'!$F:$F, "&lt;"&amp;EDATE(AG$1, 1))</f>
        <v>0</v>
      </c>
      <c r="AH12" s="56">
        <f>SUMIFS('Open ALH'!$J:$J, 'Open ALH'!$C:$C, $A12, 'Open ALH'!$F:$F, "&gt;="&amp;AG$1, 'Open ALH'!$F:$F, "&lt;"&amp;EDATE(AG$1, 1))</f>
        <v>0</v>
      </c>
      <c r="AI12">
        <f>COUNTIFS('Open ALH'!$C:$C, $A12, 'Open ALH'!$F:$F, "&gt;="&amp;AI$1, 'Open ALH'!$F:$F, "&lt;"&amp;EDATE(AI$1, 1))</f>
        <v>0</v>
      </c>
      <c r="AJ12" s="56">
        <f>SUMIFS('Open ALH'!$J:$J, 'Open ALH'!$C:$C, $A12, 'Open ALH'!$F:$F, "&gt;="&amp;AI$1, 'Open ALH'!$F:$F, "&lt;"&amp;EDATE(AI$1, 1))</f>
        <v>0</v>
      </c>
      <c r="AK12">
        <f>COUNTIFS('Open ALH'!$C:$C, $A12, 'Open ALH'!$F:$F, "&gt;="&amp;AK$1, 'Open ALH'!$F:$F, "&lt;"&amp;EDATE(AK$1, 1))</f>
        <v>0</v>
      </c>
      <c r="AL12" s="56">
        <f>SUMIFS('Open ALH'!$J:$J, 'Open ALH'!$C:$C, $A12, 'Open ALH'!$F:$F, "&gt;="&amp;AK$1, 'Open ALH'!$F:$F, "&lt;"&amp;EDATE(AK$1, 1))</f>
        <v>0</v>
      </c>
      <c r="AM12" s="63"/>
    </row>
    <row r="13" spans="1:39">
      <c r="AM13" s="63"/>
    </row>
    <row r="14" spans="1:39">
      <c r="AM14" s="63"/>
    </row>
    <row r="15" spans="1:39">
      <c r="AM15" s="63"/>
    </row>
    <row r="16" spans="1:39">
      <c r="AM16" s="63"/>
    </row>
    <row r="17" spans="39:39">
      <c r="AM17" s="63"/>
    </row>
    <row r="18" spans="39:39">
      <c r="AM18" s="63"/>
    </row>
    <row r="19" spans="39:39">
      <c r="AM19" s="63"/>
    </row>
    <row r="20" spans="39:39">
      <c r="AM20" s="63"/>
    </row>
    <row r="21" spans="39:39">
      <c r="AM21" s="63"/>
    </row>
    <row r="22" spans="39:39" ht="15" customHeight="1">
      <c r="AM22" s="63"/>
    </row>
    <row r="23" spans="39:39" ht="15" customHeight="1">
      <c r="AM23" s="63"/>
    </row>
    <row r="24" spans="39:39" ht="15" customHeight="1">
      <c r="AM24" s="63"/>
    </row>
    <row r="25" spans="39:39" ht="15" customHeight="1">
      <c r="AM25" s="63"/>
    </row>
    <row r="26" spans="39:39" ht="15" customHeight="1">
      <c r="AM26" s="63"/>
    </row>
    <row r="27" spans="39:39" ht="15" customHeight="1">
      <c r="AM27" s="63"/>
    </row>
    <row r="28" spans="39:39" ht="15" customHeight="1">
      <c r="AM28" s="63"/>
    </row>
    <row r="29" spans="39:39" ht="15" customHeight="1">
      <c r="AM29" s="63"/>
    </row>
    <row r="30" spans="39:39" ht="15" customHeight="1">
      <c r="AM30" s="63"/>
    </row>
  </sheetData>
  <hyperlinks>
    <hyperlink ref="A8" r:id="rId1" xr:uid="{7E9A4587-B5B6-490A-9215-CD5B673FFC63}"/>
    <hyperlink ref="A10" r:id="rId2" xr:uid="{CE3AC0C3-78A2-42E7-BD37-988F1E491E2F}"/>
    <hyperlink ref="A6" r:id="rId3" xr:uid="{E9011047-17BA-4F66-8ED6-C8E1435DD644}"/>
    <hyperlink ref="A11" r:id="rId4" xr:uid="{684800E6-F652-435A-A558-BB10054629C7}"/>
    <hyperlink ref="A9" r:id="rId5" xr:uid="{04CC4A87-09BC-4EF8-9E10-DFA9558BCB62}"/>
    <hyperlink ref="A7" r:id="rId6" xr:uid="{11A4F71A-2D94-41EB-95F9-8761EBAD2CC1}"/>
    <hyperlink ref="A2" r:id="rId7" xr:uid="{FDE0BD5B-274D-4E5F-BCC6-15B8B3F0A537}"/>
    <hyperlink ref="A5" r:id="rId8" xr:uid="{6DED4BF8-9111-4A97-B303-DAAA1A06F74E}"/>
    <hyperlink ref="A4" r:id="rId9" xr:uid="{48F34104-9E61-4809-8F55-5C9D743B3F20}"/>
    <hyperlink ref="A3" r:id="rId10" xr:uid="{D6F62654-EB57-4FF7-90F7-F42ED7BB26AD}"/>
  </hyperlinks>
  <pageMargins left="0.7" right="0.7" top="0.75" bottom="0.75" header="0.3" footer="0.3"/>
  <tableParts count="1"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75E8F37F8705489FF2DF9FBAF32B4E" ma:contentTypeVersion="6" ma:contentTypeDescription="Create a new document." ma:contentTypeScope="" ma:versionID="9f63d1f2a221c5c88291959ee4a5bdf0">
  <xsd:schema xmlns:xsd="http://www.w3.org/2001/XMLSchema" xmlns:xs="http://www.w3.org/2001/XMLSchema" xmlns:p="http://schemas.microsoft.com/office/2006/metadata/properties" xmlns:ns2="3aba3011-2bdc-4c07-a37c-3f4616867f4f" xmlns:ns3="acc9713e-2a93-403d-8835-331ac630080b" targetNamespace="http://schemas.microsoft.com/office/2006/metadata/properties" ma:root="true" ma:fieldsID="0e40b06d2874c0ef8a8ef5dd18fc8afd" ns2:_="" ns3:_="">
    <xsd:import namespace="3aba3011-2bdc-4c07-a37c-3f4616867f4f"/>
    <xsd:import namespace="acc9713e-2a93-403d-8835-331ac63008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a3011-2bdc-4c07-a37c-3f4616867f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9713e-2a93-403d-8835-331ac630080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3BE63E-87C9-45C5-8B48-BBBC55310DF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DCCF428-2B9F-4E03-9952-44019B4E5D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ba3011-2bdc-4c07-a37c-3f4616867f4f"/>
    <ds:schemaRef ds:uri="acc9713e-2a93-403d-8835-331ac63008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A9FE7C-DEE5-4C45-85CB-9E1E1E6854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Closed ALH</vt:lpstr>
      <vt:lpstr>Open ALH</vt:lpstr>
      <vt:lpstr>Caseload Numbers</vt:lpstr>
      <vt:lpstr>ALH_RCCF_All_Facilities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Allen, Nate G</dc:creator>
  <cp:keywords/>
  <dc:description/>
  <cp:lastModifiedBy>Loper, Brittany A (DOH)</cp:lastModifiedBy>
  <cp:revision/>
  <dcterms:created xsi:type="dcterms:W3CDTF">2024-11-04T20:58:45Z</dcterms:created>
  <dcterms:modified xsi:type="dcterms:W3CDTF">2025-11-07T22:24:26Z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0x0101005A75E8F37F8705489FF2DF9FBAF32B4E</vt:lpwstr>
  </property>
</Properties>
</file>